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hamza\Documents\MEM\THESIS\2. Outputs\"/>
    </mc:Choice>
  </mc:AlternateContent>
  <xr:revisionPtr revIDLastSave="0" documentId="13_ncr:1_{0A4A6009-418B-463A-8B1A-EE819562984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elected Companies" sheetId="1" r:id="rId1"/>
    <sheet name="Sheet1" sheetId="4" r:id="rId2"/>
    <sheet name="Comment" sheetId="2" r:id="rId3"/>
    <sheet name="Final Cases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4" l="1"/>
  <c r="F5" i="4"/>
  <c r="F6" i="4"/>
  <c r="F7" i="4"/>
  <c r="F8" i="4"/>
  <c r="F9" i="4"/>
  <c r="F10" i="4"/>
  <c r="F11" i="4"/>
  <c r="F12" i="4"/>
  <c r="F13" i="4"/>
  <c r="F14" i="4"/>
  <c r="F3" i="4"/>
</calcChain>
</file>

<file path=xl/sharedStrings.xml><?xml version="1.0" encoding="utf-8"?>
<sst xmlns="http://schemas.openxmlformats.org/spreadsheetml/2006/main" count="209" uniqueCount="115">
  <si>
    <t>Private Equity Fund</t>
  </si>
  <si>
    <t>Portfolio Company</t>
  </si>
  <si>
    <t>Fiscal Code</t>
  </si>
  <si>
    <t>CCIAA Number</t>
  </si>
  <si>
    <t>Province</t>
  </si>
  <si>
    <t>Last B/S</t>
  </si>
  <si>
    <t>Revenue (k€) 2022</t>
  </si>
  <si>
    <t>Revenue (k€) 2021</t>
  </si>
  <si>
    <t>Revenue (k€) 2020</t>
  </si>
  <si>
    <t>Revenue (k€) 2019</t>
  </si>
  <si>
    <t>NetDebt/EBITDA
2022</t>
  </si>
  <si>
    <t>NetDebt/EBITDA
2021</t>
  </si>
  <si>
    <t>NetDebt/EBITDA
2020</t>
  </si>
  <si>
    <t>NetDebt/EBITDA
2019</t>
  </si>
  <si>
    <t>EBITDA
(k€)
2022</t>
  </si>
  <si>
    <t>EBITDA
(k€)
2021</t>
  </si>
  <si>
    <t>EBITDA
(k€)
2020</t>
  </si>
  <si>
    <t>EBITDA
(k€)
2019</t>
  </si>
  <si>
    <t>Net Debt
(k€)
2022</t>
  </si>
  <si>
    <t>Net Debt
(k€)
2021</t>
  </si>
  <si>
    <t>Net Debt
(k€)
2020</t>
  </si>
  <si>
    <t>Net Debt
(k€)
2019</t>
  </si>
  <si>
    <t>Debt/Equity ratio
%
2022</t>
  </si>
  <si>
    <t>Debt/Equity ratio
%
2021</t>
  </si>
  <si>
    <t>Debt/Equity ratio
%
2020</t>
  </si>
  <si>
    <t>Debt/Equity ratio
%
2019</t>
  </si>
  <si>
    <t>Interest Coverage Ratio
2022</t>
  </si>
  <si>
    <t>Interest Coverage Ratio
2021</t>
  </si>
  <si>
    <t>Interest Coverage Ratio
2020</t>
  </si>
  <si>
    <t>Interest Coverage Ratio
2019</t>
  </si>
  <si>
    <t>Stockholders Equity
(k€)
2022</t>
  </si>
  <si>
    <t>Stockholders Equity
(k€)
2021</t>
  </si>
  <si>
    <t>Stockholders Equity
(k€)
2020</t>
  </si>
  <si>
    <t>Stockholders Equity
(k€)
2019</t>
  </si>
  <si>
    <t>Net Profit
(k€)
2022</t>
  </si>
  <si>
    <t>Net Profit
(k€)
2021</t>
  </si>
  <si>
    <t>Net Profit
(k€)
2020</t>
  </si>
  <si>
    <t>Net Profit
(k€)
2019</t>
  </si>
  <si>
    <t>Fund Ownership Percentage</t>
  </si>
  <si>
    <t>Global Reference Shareholder</t>
  </si>
  <si>
    <t>Direct Share %</t>
  </si>
  <si>
    <t>Total Share %</t>
  </si>
  <si>
    <t xml:space="preserve">ARDIAN </t>
  </si>
  <si>
    <t>ALGO S.P.A.</t>
  </si>
  <si>
    <t>CO0326281</t>
  </si>
  <si>
    <t>Como</t>
  </si>
  <si>
    <t>AXA EXPANSION FUND III F.P.C.I.</t>
  </si>
  <si>
    <t>-</t>
  </si>
  <si>
    <t>CELLI S.P.A.</t>
  </si>
  <si>
    <t>RN0323876</t>
  </si>
  <si>
    <t>Rimini</t>
  </si>
  <si>
    <t>ARDIAN LBO FUND VI B S L P</t>
  </si>
  <si>
    <t>JAKALA S.P.A. SOCIETA' BENEFIT</t>
  </si>
  <si>
    <t>MI2028139</t>
  </si>
  <si>
    <t>Milano</t>
  </si>
  <si>
    <t>DIRIGEANTS ET SALARIES</t>
  </si>
  <si>
    <t xml:space="preserve">BC PARTNERS </t>
  </si>
  <si>
    <t>CIGIERRE - COMPAGNIA GENERALE RISTORAZIONE S.P.A.</t>
  </si>
  <si>
    <t>UD0202967</t>
  </si>
  <si>
    <t>Udine</t>
  </si>
  <si>
    <t>CLINT II S.À R.L.</t>
  </si>
  <si>
    <t xml:space="preserve">CVC CAPITAL PARTNERS </t>
  </si>
  <si>
    <t>RGI SPA</t>
  </si>
  <si>
    <t>MI1631931</t>
  </si>
  <si>
    <t>CVC CAPITAL PARTNERS VIII LIMITED</t>
  </si>
  <si>
    <t>GREEN ARROW CAPITAL SGR</t>
  </si>
  <si>
    <t>TFM AUTOMOTIVE &amp; INDUSTRY S.P.A.</t>
  </si>
  <si>
    <t>PD0340401</t>
  </si>
  <si>
    <t>Padova</t>
  </si>
  <si>
    <t>MR EUGENIO DE BLASIO</t>
  </si>
  <si>
    <t>H.I.G. EUROPE  DGS</t>
  </si>
  <si>
    <t>CADICAGROUP S.R.L.</t>
  </si>
  <si>
    <t>MO0393882</t>
  </si>
  <si>
    <t>Modena</t>
  </si>
  <si>
    <t>H.I.G. EUROPE - LPAG, LTD</t>
  </si>
  <si>
    <t>INVESTINDUSTRIAL</t>
  </si>
  <si>
    <t>EATALY S.P.A.</t>
  </si>
  <si>
    <t>TO1052819</t>
  </si>
  <si>
    <t>Torino</t>
  </si>
  <si>
    <t>FOOD EXPERIENCE HOLDINGS S.À R.L.</t>
  </si>
  <si>
    <t xml:space="preserve">L CATTERTON </t>
  </si>
  <si>
    <t>PIBIPLAST S.P.A.</t>
  </si>
  <si>
    <t>RE0315395</t>
  </si>
  <si>
    <t>Reggio nell'Emilia</t>
  </si>
  <si>
    <t>L CATTERTON EUROPE IV, SLP</t>
  </si>
  <si>
    <t xml:space="preserve">MINDFUL CAPITAL PARTNERS </t>
  </si>
  <si>
    <t>CROCI S.P.A.</t>
  </si>
  <si>
    <t>VA0215718</t>
  </si>
  <si>
    <t>Varese</t>
  </si>
  <si>
    <t>MINDFUL CAPITAL PARTNERS S.A.</t>
  </si>
  <si>
    <t>RIVERSIDE</t>
  </si>
  <si>
    <t>LA GALVANINA S.P.A.</t>
  </si>
  <si>
    <t>RN0032833</t>
  </si>
  <si>
    <t>REF V SPARKLING TOPCO S.À R.L.</t>
  </si>
  <si>
    <t xml:space="preserve">WISE EQUITY SGR </t>
  </si>
  <si>
    <t>WAYCAP S.P.A.</t>
  </si>
  <si>
    <t>VE0416588</t>
  </si>
  <si>
    <t>Venezia</t>
  </si>
  <si>
    <t xml:space="preserve">WISE EQUITY SGR S.P.A. </t>
  </si>
  <si>
    <t>The companies that satisfy all the required criteria resulted to be 13.</t>
  </si>
  <si>
    <t>To find the most interesting cases to analyze, a consistency in last years data is required: companies that are recovering from their financial issues are excluded.</t>
  </si>
  <si>
    <t>Since they present a decreasing trend in NetDebt/EBITDA ratio in the last three years, the following firms are neglected:</t>
  </si>
  <si>
    <t>JAKALA S.P.A., CIGIERRE - COMPAGNIA GENERALE RISTORAZIONE S.P.A., RGI SPA, TFM AUTOMOTIVE &amp; INDUSTRY S.P.A., CADICAGROUP S.R.L., WAYCAP S.P.A..</t>
  </si>
  <si>
    <t>Since their turnover barely overcomes the established threshold (30 M€), CROCI S.P.A. and ALGO S.P.A. are excluded</t>
  </si>
  <si>
    <t>Eataly is discarded due to the nature of its debt level: it is not due to the acquisition by Investindustrial in 2022, but it comes from prior strategic expansion decisions.</t>
  </si>
  <si>
    <t>Employees</t>
  </si>
  <si>
    <t>n.d.</t>
  </si>
  <si>
    <t>Tax Code Number</t>
  </si>
  <si>
    <t>JAKALA S.P.A.</t>
  </si>
  <si>
    <t>CIGIERRE S.P.A.</t>
  </si>
  <si>
    <t>TFM  S.P.A.</t>
  </si>
  <si>
    <t>Net Debt/EBITDA</t>
  </si>
  <si>
    <t>Last Available</t>
  </si>
  <si>
    <t>Revenue (m€)</t>
  </si>
  <si>
    <t>Private Equity Firm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</si>
</sst>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;\(#,##0.0\);\-"/>
  </numFmts>
  <fonts count="8" x14ac:knownFonts="1">
    <font>
      <sz val="11"/>
      <color theme="1"/>
      <name val="Calibri"/>
      <family val="2"/>
      <scheme val="minor"/>
    </font>
    <font>
      <b/>
      <sz val="10"/>
      <color theme="0"/>
      <name val="Times New Roman"/>
      <family val="1"/>
    </font>
    <font>
      <sz val="10"/>
      <color theme="1"/>
      <name val="Times New Roman"/>
      <family val="1"/>
    </font>
    <font>
      <b/>
      <sz val="10"/>
      <color theme="4" tint="-0.499984740745262"/>
      <name val="Times New Roman"/>
      <family val="1"/>
    </font>
    <font>
      <sz val="10"/>
      <color rgb="FF0000FF"/>
      <name val="Times New Roman"/>
      <family val="1"/>
    </font>
    <font>
      <sz val="10"/>
      <color indexed="63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left" vertical="center"/>
    </xf>
    <xf numFmtId="0" fontId="2" fillId="0" borderId="0" xfId="0" applyFont="1"/>
    <xf numFmtId="0" fontId="0" fillId="0" borderId="0" xfId="0"/>
    <xf numFmtId="164" fontId="4" fillId="0" borderId="1" xfId="0" applyNumberFormat="1" applyFont="1" applyBorder="1" applyAlignment="1">
      <alignment horizontal="left" vertical="center"/>
    </xf>
    <xf numFmtId="0" fontId="2" fillId="0" borderId="0" xfId="0" applyFont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3"/>
  <sheetViews>
    <sheetView showGridLines="0" tabSelected="1" zoomScale="90" zoomScaleNormal="90"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D17" sqref="D17"/>
    </sheetView>
  </sheetViews>
  <sheetFormatPr defaultColWidth="12.6328125" defaultRowHeight="14.5" customHeight="1" x14ac:dyDescent="0.3"/>
  <cols>
    <col min="1" max="16384" width="12.6328125" style="11"/>
  </cols>
  <sheetData>
    <row r="1" spans="1:95" s="3" customFormat="1" ht="14.5" customHeight="1" x14ac:dyDescent="0.35">
      <c r="A1" s="1" t="s">
        <v>0</v>
      </c>
      <c r="B1" s="1"/>
      <c r="C1" s="1"/>
      <c r="D1" s="2" t="s">
        <v>1</v>
      </c>
      <c r="E1" s="2"/>
      <c r="F1" s="2"/>
      <c r="G1" s="2"/>
      <c r="H1" s="2" t="s">
        <v>2</v>
      </c>
      <c r="I1" s="2" t="s">
        <v>3</v>
      </c>
      <c r="J1" s="2"/>
      <c r="K1" s="2" t="s">
        <v>4</v>
      </c>
      <c r="L1" s="2"/>
      <c r="M1" s="2" t="s">
        <v>5</v>
      </c>
      <c r="N1" s="2" t="s">
        <v>105</v>
      </c>
      <c r="O1" s="2" t="s">
        <v>6</v>
      </c>
      <c r="P1" s="2"/>
      <c r="Q1" s="2" t="s">
        <v>7</v>
      </c>
      <c r="R1" s="2"/>
      <c r="S1" s="2" t="s">
        <v>8</v>
      </c>
      <c r="T1" s="2"/>
      <c r="U1" s="2" t="s">
        <v>9</v>
      </c>
      <c r="V1" s="2"/>
      <c r="W1" s="2" t="s">
        <v>10</v>
      </c>
      <c r="X1" s="2"/>
      <c r="Y1" s="2" t="s">
        <v>11</v>
      </c>
      <c r="Z1" s="2"/>
      <c r="AA1" s="2" t="s">
        <v>12</v>
      </c>
      <c r="AB1" s="2"/>
      <c r="AC1" s="2" t="s">
        <v>13</v>
      </c>
      <c r="AD1" s="2"/>
      <c r="AE1" s="2" t="s">
        <v>14</v>
      </c>
      <c r="AF1" s="2"/>
      <c r="AG1" s="2" t="s">
        <v>15</v>
      </c>
      <c r="AH1" s="2"/>
      <c r="AI1" s="2" t="s">
        <v>16</v>
      </c>
      <c r="AJ1" s="2"/>
      <c r="AK1" s="2" t="s">
        <v>17</v>
      </c>
      <c r="AL1" s="2"/>
      <c r="AM1" s="2" t="s">
        <v>18</v>
      </c>
      <c r="AN1" s="2"/>
      <c r="AO1" s="2" t="s">
        <v>19</v>
      </c>
      <c r="AP1" s="2"/>
      <c r="AQ1" s="2" t="s">
        <v>20</v>
      </c>
      <c r="AR1" s="2"/>
      <c r="AS1" s="2" t="s">
        <v>21</v>
      </c>
      <c r="AT1" s="2"/>
      <c r="AU1" s="2" t="s">
        <v>22</v>
      </c>
      <c r="AV1" s="2"/>
      <c r="AW1" s="2" t="s">
        <v>23</v>
      </c>
      <c r="AX1" s="2"/>
      <c r="AY1" s="2" t="s">
        <v>24</v>
      </c>
      <c r="AZ1" s="2"/>
      <c r="BA1" s="2" t="s">
        <v>25</v>
      </c>
      <c r="BB1" s="2"/>
      <c r="BC1" s="2" t="s">
        <v>26</v>
      </c>
      <c r="BD1" s="2"/>
      <c r="BE1" s="2"/>
      <c r="BF1" s="2" t="s">
        <v>27</v>
      </c>
      <c r="BG1" s="2"/>
      <c r="BH1" s="2"/>
      <c r="BI1" s="2" t="s">
        <v>28</v>
      </c>
      <c r="BJ1" s="2"/>
      <c r="BK1" s="2"/>
      <c r="BL1" s="2" t="s">
        <v>29</v>
      </c>
      <c r="BM1" s="2"/>
      <c r="BN1" s="2"/>
      <c r="BO1" s="2" t="s">
        <v>30</v>
      </c>
      <c r="BP1" s="2"/>
      <c r="BQ1" s="2"/>
      <c r="BR1" s="2" t="s">
        <v>31</v>
      </c>
      <c r="BS1" s="2"/>
      <c r="BT1" s="2"/>
      <c r="BU1" s="2" t="s">
        <v>32</v>
      </c>
      <c r="BV1" s="2"/>
      <c r="BW1" s="2"/>
      <c r="BX1" s="2" t="s">
        <v>33</v>
      </c>
      <c r="BY1" s="2"/>
      <c r="BZ1" s="2"/>
      <c r="CA1" s="2" t="s">
        <v>34</v>
      </c>
      <c r="CB1" s="2"/>
      <c r="CC1" s="2" t="s">
        <v>35</v>
      </c>
      <c r="CD1" s="2"/>
      <c r="CE1" s="2" t="s">
        <v>36</v>
      </c>
      <c r="CF1" s="2"/>
      <c r="CG1" s="2" t="s">
        <v>37</v>
      </c>
      <c r="CH1" s="2"/>
      <c r="CI1" s="2" t="s">
        <v>38</v>
      </c>
      <c r="CJ1" s="2"/>
      <c r="CK1" s="2"/>
      <c r="CL1" s="2" t="s">
        <v>39</v>
      </c>
      <c r="CM1" s="2"/>
      <c r="CN1" s="2"/>
      <c r="CO1" s="2"/>
      <c r="CP1" s="2" t="s">
        <v>40</v>
      </c>
      <c r="CQ1" s="2" t="s">
        <v>41</v>
      </c>
    </row>
    <row r="2" spans="1:95" s="3" customFormat="1" ht="14.5" customHeight="1" x14ac:dyDescent="0.35">
      <c r="A2" s="4" t="s">
        <v>42</v>
      </c>
      <c r="B2" s="4"/>
      <c r="C2" s="4"/>
      <c r="D2" s="5" t="s">
        <v>43</v>
      </c>
      <c r="E2" s="5"/>
      <c r="F2" s="5"/>
      <c r="G2" s="5"/>
      <c r="H2" s="6">
        <v>9103360963</v>
      </c>
      <c r="I2" s="6" t="s">
        <v>44</v>
      </c>
      <c r="J2" s="6"/>
      <c r="K2" s="7" t="s">
        <v>45</v>
      </c>
      <c r="L2" s="7"/>
      <c r="M2" s="8">
        <v>44561</v>
      </c>
      <c r="N2" s="9">
        <v>241</v>
      </c>
      <c r="O2" s="10"/>
      <c r="P2" s="10"/>
      <c r="Q2" s="10">
        <v>38019</v>
      </c>
      <c r="R2" s="10"/>
      <c r="S2" s="10">
        <v>33450</v>
      </c>
      <c r="T2" s="10"/>
      <c r="U2" s="10">
        <v>35605.845999999998</v>
      </c>
      <c r="V2" s="10"/>
      <c r="W2" s="10">
        <v>0</v>
      </c>
      <c r="X2" s="10"/>
      <c r="Y2" s="10">
        <v>7.0493169715211854</v>
      </c>
      <c r="Z2" s="10"/>
      <c r="AA2" s="10">
        <v>17.409200968523002</v>
      </c>
      <c r="AB2" s="10"/>
      <c r="AC2" s="10">
        <v>14.039754951574547</v>
      </c>
      <c r="AD2" s="10"/>
      <c r="AE2" s="10"/>
      <c r="AF2" s="10"/>
      <c r="AG2" s="10">
        <v>4319</v>
      </c>
      <c r="AH2" s="10"/>
      <c r="AI2" s="10">
        <v>2065</v>
      </c>
      <c r="AJ2" s="10"/>
      <c r="AK2" s="10">
        <v>2430.54</v>
      </c>
      <c r="AL2" s="10"/>
      <c r="AM2" s="10"/>
      <c r="AN2" s="10"/>
      <c r="AO2" s="10">
        <v>30446</v>
      </c>
      <c r="AP2" s="10"/>
      <c r="AQ2" s="10">
        <v>35950</v>
      </c>
      <c r="AR2" s="10"/>
      <c r="AS2" s="10">
        <v>34124.186000000002</v>
      </c>
      <c r="AT2" s="10"/>
      <c r="AU2" s="10"/>
      <c r="AV2" s="10"/>
      <c r="AW2" s="10">
        <v>2.65</v>
      </c>
      <c r="AX2" s="10"/>
      <c r="AY2" s="10">
        <v>4.5599999999999996</v>
      </c>
      <c r="AZ2" s="10"/>
      <c r="BA2" s="10">
        <v>13.25</v>
      </c>
      <c r="BB2" s="10"/>
      <c r="BC2" s="10"/>
      <c r="BD2" s="10"/>
      <c r="BE2" s="10"/>
      <c r="BF2" s="10">
        <v>1.6120182887001959</v>
      </c>
      <c r="BG2" s="10"/>
      <c r="BH2" s="10"/>
      <c r="BI2" s="10">
        <v>0.23588235294117646</v>
      </c>
      <c r="BJ2" s="10"/>
      <c r="BK2" s="10"/>
      <c r="BL2" s="10">
        <v>-2.6480518195923048</v>
      </c>
      <c r="BM2" s="10"/>
      <c r="BN2" s="10"/>
      <c r="BO2" s="10"/>
      <c r="BP2" s="10"/>
      <c r="BQ2" s="10"/>
      <c r="BR2" s="10">
        <v>13420</v>
      </c>
      <c r="BS2" s="10"/>
      <c r="BT2" s="10"/>
      <c r="BU2" s="10">
        <v>8818</v>
      </c>
      <c r="BV2" s="10"/>
      <c r="BW2" s="10"/>
      <c r="BX2" s="10">
        <v>2722.0329999999999</v>
      </c>
      <c r="BY2" s="10"/>
      <c r="BZ2" s="10"/>
      <c r="CA2" s="10"/>
      <c r="CB2" s="10"/>
      <c r="CC2" s="10">
        <v>808</v>
      </c>
      <c r="CD2" s="10"/>
      <c r="CE2" s="10">
        <v>-1230</v>
      </c>
      <c r="CF2" s="10"/>
      <c r="CG2" s="10">
        <v>-6546.1189999999997</v>
      </c>
      <c r="CH2" s="10"/>
      <c r="CI2" s="10">
        <v>87.87</v>
      </c>
      <c r="CJ2" s="10"/>
      <c r="CK2" s="10"/>
      <c r="CL2" s="7" t="s">
        <v>46</v>
      </c>
      <c r="CM2" s="7"/>
      <c r="CN2" s="7"/>
      <c r="CO2" s="7"/>
      <c r="CP2" s="6" t="s">
        <v>47</v>
      </c>
      <c r="CQ2" s="6"/>
    </row>
    <row r="3" spans="1:95" s="3" customFormat="1" ht="14.5" customHeight="1" x14ac:dyDescent="0.35">
      <c r="A3" s="4" t="s">
        <v>42</v>
      </c>
      <c r="B3" s="4"/>
      <c r="C3" s="4"/>
      <c r="D3" s="5" t="s">
        <v>48</v>
      </c>
      <c r="E3" s="5"/>
      <c r="F3" s="5"/>
      <c r="G3" s="5"/>
      <c r="H3" s="6">
        <v>4072020409</v>
      </c>
      <c r="I3" s="6" t="s">
        <v>49</v>
      </c>
      <c r="J3" s="6"/>
      <c r="K3" s="7" t="s">
        <v>50</v>
      </c>
      <c r="L3" s="7"/>
      <c r="M3" s="8">
        <v>44926</v>
      </c>
      <c r="N3" s="9">
        <v>756</v>
      </c>
      <c r="O3" s="10">
        <v>166255.61499999999</v>
      </c>
      <c r="P3" s="10"/>
      <c r="Q3" s="10">
        <v>124963.61599999999</v>
      </c>
      <c r="R3" s="10"/>
      <c r="S3" s="10">
        <v>102531.02099999999</v>
      </c>
      <c r="T3" s="10"/>
      <c r="U3" s="10">
        <v>121969.342</v>
      </c>
      <c r="V3" s="10"/>
      <c r="W3" s="10">
        <v>-12.07036255099201</v>
      </c>
      <c r="X3" s="10"/>
      <c r="Y3" s="10">
        <v>14.477136854383199</v>
      </c>
      <c r="Z3" s="10"/>
      <c r="AA3" s="10">
        <v>11.154544670678121</v>
      </c>
      <c r="AB3" s="10"/>
      <c r="AC3" s="10">
        <v>4.2731795638121595</v>
      </c>
      <c r="AD3" s="10"/>
      <c r="AE3" s="10">
        <v>-8210.8449999999993</v>
      </c>
      <c r="AF3" s="10"/>
      <c r="AG3" s="10">
        <v>6810.6769999999997</v>
      </c>
      <c r="AH3" s="10"/>
      <c r="AI3" s="10">
        <v>7097.6760000000004</v>
      </c>
      <c r="AJ3" s="10"/>
      <c r="AK3" s="10">
        <v>16999.510999999999</v>
      </c>
      <c r="AL3" s="10"/>
      <c r="AM3" s="10">
        <v>99107.876000000004</v>
      </c>
      <c r="AN3" s="10"/>
      <c r="AO3" s="10">
        <v>98599.103000000003</v>
      </c>
      <c r="AP3" s="10"/>
      <c r="AQ3" s="10">
        <v>79171.343999999997</v>
      </c>
      <c r="AR3" s="10"/>
      <c r="AS3" s="10">
        <v>72641.963000000003</v>
      </c>
      <c r="AT3" s="10"/>
      <c r="AU3" s="10">
        <v>1.53</v>
      </c>
      <c r="AV3" s="10"/>
      <c r="AW3" s="10">
        <v>0.8600000000000001</v>
      </c>
      <c r="AX3" s="10"/>
      <c r="AY3" s="10">
        <v>0.77</v>
      </c>
      <c r="AZ3" s="10"/>
      <c r="BA3" s="10">
        <v>0.66000000000000014</v>
      </c>
      <c r="BB3" s="10"/>
      <c r="BC3" s="10">
        <v>-11.615624620052984</v>
      </c>
      <c r="BD3" s="10"/>
      <c r="BE3" s="10"/>
      <c r="BF3" s="10">
        <v>0.60586074767662834</v>
      </c>
      <c r="BG3" s="10"/>
      <c r="BH3" s="10"/>
      <c r="BI3" s="10">
        <v>0.39054046811275672</v>
      </c>
      <c r="BJ3" s="10"/>
      <c r="BK3" s="10"/>
      <c r="BL3" s="10">
        <v>-0.51332133468436236</v>
      </c>
      <c r="BM3" s="10"/>
      <c r="BN3" s="10"/>
      <c r="BO3" s="10">
        <v>76742.406000000003</v>
      </c>
      <c r="BP3" s="10"/>
      <c r="BQ3" s="10"/>
      <c r="BR3" s="10">
        <v>129375.985</v>
      </c>
      <c r="BS3" s="10"/>
      <c r="BT3" s="10"/>
      <c r="BU3" s="10">
        <v>134605.61300000001</v>
      </c>
      <c r="BV3" s="10"/>
      <c r="BW3" s="10"/>
      <c r="BX3" s="10">
        <v>130104.382</v>
      </c>
      <c r="BY3" s="10"/>
      <c r="BZ3" s="10"/>
      <c r="CA3" s="10">
        <v>-74134.311000000002</v>
      </c>
      <c r="CB3" s="10"/>
      <c r="CC3" s="10">
        <v>-2931.6570000000002</v>
      </c>
      <c r="CD3" s="10"/>
      <c r="CE3" s="10">
        <v>-5536.8450000000003</v>
      </c>
      <c r="CF3" s="10"/>
      <c r="CG3" s="10">
        <v>-8394.9930000000004</v>
      </c>
      <c r="CH3" s="10"/>
      <c r="CI3" s="10">
        <v>100</v>
      </c>
      <c r="CJ3" s="10"/>
      <c r="CK3" s="10"/>
      <c r="CL3" s="7" t="s">
        <v>51</v>
      </c>
      <c r="CM3" s="7"/>
      <c r="CN3" s="7"/>
      <c r="CO3" s="7"/>
      <c r="CP3" s="6" t="s">
        <v>47</v>
      </c>
      <c r="CQ3" s="6"/>
    </row>
    <row r="4" spans="1:95" s="3" customFormat="1" ht="14.5" customHeight="1" x14ac:dyDescent="0.35">
      <c r="A4" s="4" t="s">
        <v>42</v>
      </c>
      <c r="B4" s="4"/>
      <c r="C4" s="4"/>
      <c r="D4" s="5" t="s">
        <v>52</v>
      </c>
      <c r="E4" s="5"/>
      <c r="F4" s="5"/>
      <c r="G4" s="5"/>
      <c r="H4" s="6">
        <v>8462130967</v>
      </c>
      <c r="I4" s="6" t="s">
        <v>53</v>
      </c>
      <c r="J4" s="6"/>
      <c r="K4" s="7" t="s">
        <v>54</v>
      </c>
      <c r="L4" s="7"/>
      <c r="M4" s="8">
        <v>44926</v>
      </c>
      <c r="N4" s="9">
        <v>1790</v>
      </c>
      <c r="O4" s="10">
        <v>434250</v>
      </c>
      <c r="P4" s="10"/>
      <c r="Q4" s="10">
        <v>296044</v>
      </c>
      <c r="R4" s="10"/>
      <c r="S4" s="10">
        <v>296356</v>
      </c>
      <c r="T4" s="10"/>
      <c r="U4" s="10">
        <v>239648</v>
      </c>
      <c r="V4" s="10"/>
      <c r="W4" s="10">
        <v>4.8389298569045742</v>
      </c>
      <c r="X4" s="10"/>
      <c r="Y4" s="10">
        <v>10.098576512455516</v>
      </c>
      <c r="Z4" s="10"/>
      <c r="AA4" s="10">
        <v>2.2407862407862407</v>
      </c>
      <c r="AB4" s="10"/>
      <c r="AC4" s="10">
        <v>3.0891821763782557</v>
      </c>
      <c r="AD4" s="10"/>
      <c r="AE4" s="10">
        <v>45564</v>
      </c>
      <c r="AF4" s="10"/>
      <c r="AG4" s="10">
        <v>19670</v>
      </c>
      <c r="AH4" s="10"/>
      <c r="AI4" s="10">
        <v>37037</v>
      </c>
      <c r="AJ4" s="10"/>
      <c r="AK4" s="10">
        <v>31217</v>
      </c>
      <c r="AL4" s="10"/>
      <c r="AM4" s="10">
        <v>220481</v>
      </c>
      <c r="AN4" s="10"/>
      <c r="AO4" s="10">
        <v>198639</v>
      </c>
      <c r="AP4" s="10"/>
      <c r="AQ4" s="10">
        <v>82992</v>
      </c>
      <c r="AR4" s="10"/>
      <c r="AS4" s="10">
        <v>96435</v>
      </c>
      <c r="AT4" s="10"/>
      <c r="AU4" s="10">
        <v>0.77</v>
      </c>
      <c r="AV4" s="10"/>
      <c r="AW4" s="10">
        <v>0.7400000000000001</v>
      </c>
      <c r="AX4" s="10"/>
      <c r="AY4" s="10">
        <v>2.42</v>
      </c>
      <c r="AZ4" s="10"/>
      <c r="BA4" s="10">
        <v>2.29</v>
      </c>
      <c r="BB4" s="10"/>
      <c r="BC4" s="10">
        <v>1.3852179836512262</v>
      </c>
      <c r="BD4" s="10"/>
      <c r="BE4" s="10"/>
      <c r="BF4" s="10">
        <v>0.15490438849910579</v>
      </c>
      <c r="BG4" s="10"/>
      <c r="BH4" s="10"/>
      <c r="BI4" s="10">
        <v>9.7587912087912088</v>
      </c>
      <c r="BJ4" s="10"/>
      <c r="BK4" s="10"/>
      <c r="BL4" s="10">
        <v>9.712619300106045</v>
      </c>
      <c r="BM4" s="10"/>
      <c r="BN4" s="10"/>
      <c r="BO4" s="10">
        <v>359953</v>
      </c>
      <c r="BP4" s="10"/>
      <c r="BQ4" s="10"/>
      <c r="BR4" s="10">
        <v>343914</v>
      </c>
      <c r="BS4" s="10"/>
      <c r="BT4" s="10"/>
      <c r="BU4" s="10">
        <v>63989</v>
      </c>
      <c r="BV4" s="10"/>
      <c r="BW4" s="10"/>
      <c r="BX4" s="10">
        <v>59773</v>
      </c>
      <c r="BY4" s="10"/>
      <c r="BZ4" s="10"/>
      <c r="CA4" s="10">
        <v>11292</v>
      </c>
      <c r="CB4" s="10"/>
      <c r="CC4" s="10">
        <v>-7564</v>
      </c>
      <c r="CD4" s="10"/>
      <c r="CE4" s="10">
        <v>5505</v>
      </c>
      <c r="CF4" s="10"/>
      <c r="CG4" s="10">
        <v>11403</v>
      </c>
      <c r="CH4" s="10"/>
      <c r="CI4" s="10">
        <v>61.13</v>
      </c>
      <c r="CJ4" s="10"/>
      <c r="CK4" s="10"/>
      <c r="CL4" s="7" t="s">
        <v>55</v>
      </c>
      <c r="CM4" s="7"/>
      <c r="CN4" s="7"/>
      <c r="CO4" s="7"/>
      <c r="CP4" s="6" t="s">
        <v>47</v>
      </c>
      <c r="CQ4" s="6"/>
    </row>
    <row r="5" spans="1:95" s="3" customFormat="1" ht="14.5" customHeight="1" x14ac:dyDescent="0.35">
      <c r="A5" s="4" t="s">
        <v>56</v>
      </c>
      <c r="B5" s="4"/>
      <c r="C5" s="4"/>
      <c r="D5" s="5" t="s">
        <v>57</v>
      </c>
      <c r="E5" s="5"/>
      <c r="F5" s="5"/>
      <c r="G5" s="5"/>
      <c r="H5" s="6">
        <v>1896000302</v>
      </c>
      <c r="I5" s="6" t="s">
        <v>58</v>
      </c>
      <c r="J5" s="6"/>
      <c r="K5" s="7" t="s">
        <v>59</v>
      </c>
      <c r="L5" s="7"/>
      <c r="M5" s="8">
        <v>44926</v>
      </c>
      <c r="N5" s="9">
        <v>3013</v>
      </c>
      <c r="O5" s="10">
        <v>386491.00099999999</v>
      </c>
      <c r="P5" s="10"/>
      <c r="Q5" s="10">
        <v>263585.14299999998</v>
      </c>
      <c r="R5" s="10"/>
      <c r="S5" s="10">
        <v>223235.07500000001</v>
      </c>
      <c r="T5" s="10"/>
      <c r="U5" s="10">
        <v>387896.74300000002</v>
      </c>
      <c r="V5" s="10"/>
      <c r="W5" s="10">
        <v>5.1959694846814557</v>
      </c>
      <c r="X5" s="10"/>
      <c r="Y5" s="10">
        <v>13.237382669056164</v>
      </c>
      <c r="Z5" s="10"/>
      <c r="AA5" s="10">
        <v>26.468720978009973</v>
      </c>
      <c r="AB5" s="10"/>
      <c r="AC5" s="10">
        <v>4.1291374203638291</v>
      </c>
      <c r="AD5" s="10"/>
      <c r="AE5" s="10">
        <v>52409.874000000003</v>
      </c>
      <c r="AF5" s="10"/>
      <c r="AG5" s="10">
        <v>21565.495999999999</v>
      </c>
      <c r="AH5" s="10"/>
      <c r="AI5" s="10">
        <v>10212.084000000001</v>
      </c>
      <c r="AJ5" s="10"/>
      <c r="AK5" s="10">
        <v>61152.173999999999</v>
      </c>
      <c r="AL5" s="10"/>
      <c r="AM5" s="10">
        <v>272320.10600000003</v>
      </c>
      <c r="AN5" s="10"/>
      <c r="AO5" s="10">
        <v>285470.723</v>
      </c>
      <c r="AP5" s="10"/>
      <c r="AQ5" s="10">
        <v>270300.80200000003</v>
      </c>
      <c r="AR5" s="10"/>
      <c r="AS5" s="10">
        <v>252505.73</v>
      </c>
      <c r="AT5" s="10"/>
      <c r="AU5" s="10">
        <v>4.1899999999999995</v>
      </c>
      <c r="AV5" s="10"/>
      <c r="AW5" s="10">
        <v>2.58</v>
      </c>
      <c r="AX5" s="10"/>
      <c r="AY5" s="10">
        <v>1.87</v>
      </c>
      <c r="AZ5" s="10"/>
      <c r="BA5" s="10">
        <v>1.6800000000000002</v>
      </c>
      <c r="BB5" s="10"/>
      <c r="BC5" s="10">
        <v>-1.8725056927191961</v>
      </c>
      <c r="BD5" s="10"/>
      <c r="BE5" s="10"/>
      <c r="BF5" s="10">
        <v>-2.0810988541061701</v>
      </c>
      <c r="BG5" s="10"/>
      <c r="BH5" s="10"/>
      <c r="BI5" s="10">
        <v>-2.5854836678736728</v>
      </c>
      <c r="BJ5" s="10"/>
      <c r="BK5" s="10"/>
      <c r="BL5" s="10">
        <v>-0.13298033006886401</v>
      </c>
      <c r="BM5" s="10"/>
      <c r="BN5" s="10"/>
      <c r="BO5" s="10">
        <v>75104.55</v>
      </c>
      <c r="BP5" s="10"/>
      <c r="BQ5" s="10"/>
      <c r="BR5" s="10">
        <v>122065.057</v>
      </c>
      <c r="BS5" s="10"/>
      <c r="BT5" s="10"/>
      <c r="BU5" s="10">
        <v>167525.978</v>
      </c>
      <c r="BV5" s="10"/>
      <c r="BW5" s="10"/>
      <c r="BX5" s="10">
        <v>166228.33199999999</v>
      </c>
      <c r="BY5" s="10"/>
      <c r="BZ5" s="10"/>
      <c r="CA5" s="10">
        <v>-46227.400999999998</v>
      </c>
      <c r="CB5" s="10"/>
      <c r="CC5" s="10">
        <v>-39155.425999999999</v>
      </c>
      <c r="CD5" s="10"/>
      <c r="CE5" s="10">
        <v>-13110.697</v>
      </c>
      <c r="CF5" s="10"/>
      <c r="CG5" s="10">
        <v>-12991.569</v>
      </c>
      <c r="CH5" s="10"/>
      <c r="CI5" s="10">
        <v>82.39</v>
      </c>
      <c r="CJ5" s="10"/>
      <c r="CK5" s="10"/>
      <c r="CL5" s="7" t="s">
        <v>60</v>
      </c>
      <c r="CM5" s="7"/>
      <c r="CN5" s="7"/>
      <c r="CO5" s="7"/>
      <c r="CP5" s="6" t="s">
        <v>47</v>
      </c>
      <c r="CQ5" s="6"/>
    </row>
    <row r="6" spans="1:95" s="3" customFormat="1" ht="14.5" customHeight="1" x14ac:dyDescent="0.35">
      <c r="A6" s="4" t="s">
        <v>61</v>
      </c>
      <c r="B6" s="4"/>
      <c r="C6" s="4"/>
      <c r="D6" s="5" t="s">
        <v>62</v>
      </c>
      <c r="E6" s="5"/>
      <c r="F6" s="5"/>
      <c r="G6" s="5"/>
      <c r="H6" s="6">
        <v>6602910017</v>
      </c>
      <c r="I6" s="6" t="s">
        <v>63</v>
      </c>
      <c r="J6" s="6"/>
      <c r="K6" s="7" t="s">
        <v>54</v>
      </c>
      <c r="L6" s="7"/>
      <c r="M6" s="8">
        <v>44561</v>
      </c>
      <c r="N6" s="9">
        <v>1009</v>
      </c>
      <c r="O6" s="10"/>
      <c r="P6" s="10"/>
      <c r="Q6" s="10">
        <v>112853</v>
      </c>
      <c r="R6" s="10"/>
      <c r="S6" s="10">
        <v>102357</v>
      </c>
      <c r="T6" s="10"/>
      <c r="U6" s="10">
        <v>91722</v>
      </c>
      <c r="V6" s="10"/>
      <c r="W6" s="10">
        <v>0</v>
      </c>
      <c r="X6" s="10"/>
      <c r="Y6" s="10">
        <v>5.798325154683166</v>
      </c>
      <c r="Z6" s="10"/>
      <c r="AA6" s="10">
        <v>14.44359756097561</v>
      </c>
      <c r="AB6" s="10"/>
      <c r="AC6" s="10">
        <v>5.554202315047811</v>
      </c>
      <c r="AD6" s="10"/>
      <c r="AE6" s="10"/>
      <c r="AF6" s="10"/>
      <c r="AG6" s="10">
        <v>18748</v>
      </c>
      <c r="AH6" s="10"/>
      <c r="AI6" s="10">
        <v>7872</v>
      </c>
      <c r="AJ6" s="10"/>
      <c r="AK6" s="10">
        <v>19870</v>
      </c>
      <c r="AL6" s="10"/>
      <c r="AM6" s="10"/>
      <c r="AN6" s="10"/>
      <c r="AO6" s="10">
        <v>108707</v>
      </c>
      <c r="AP6" s="10"/>
      <c r="AQ6" s="10">
        <v>113700</v>
      </c>
      <c r="AR6" s="10"/>
      <c r="AS6" s="10">
        <v>110362</v>
      </c>
      <c r="AT6" s="10"/>
      <c r="AU6" s="10"/>
      <c r="AV6" s="10"/>
      <c r="AW6" s="10">
        <v>1.1400000000000001</v>
      </c>
      <c r="AX6" s="10"/>
      <c r="AY6" s="10">
        <v>1.33</v>
      </c>
      <c r="AZ6" s="10"/>
      <c r="BA6" s="10">
        <v>1.06</v>
      </c>
      <c r="BB6" s="10"/>
      <c r="BC6" s="10"/>
      <c r="BD6" s="10"/>
      <c r="BE6" s="10"/>
      <c r="BF6" s="10">
        <v>0.51454993834771889</v>
      </c>
      <c r="BG6" s="10"/>
      <c r="BH6" s="10"/>
      <c r="BI6" s="10">
        <v>-0.87448776489872382</v>
      </c>
      <c r="BJ6" s="10"/>
      <c r="BK6" s="10"/>
      <c r="BL6" s="10">
        <v>0.86444081837580022</v>
      </c>
      <c r="BM6" s="10"/>
      <c r="BN6" s="10"/>
      <c r="BO6" s="10"/>
      <c r="BP6" s="10"/>
      <c r="BQ6" s="10"/>
      <c r="BR6" s="10">
        <v>110109</v>
      </c>
      <c r="BS6" s="10"/>
      <c r="BT6" s="10"/>
      <c r="BU6" s="10">
        <v>102679</v>
      </c>
      <c r="BV6" s="10"/>
      <c r="BW6" s="10"/>
      <c r="BX6" s="10">
        <v>112996</v>
      </c>
      <c r="BY6" s="10"/>
      <c r="BZ6" s="10"/>
      <c r="CA6" s="10"/>
      <c r="CB6" s="10"/>
      <c r="CC6" s="10">
        <v>-5396</v>
      </c>
      <c r="CD6" s="10"/>
      <c r="CE6" s="10">
        <v>-9141</v>
      </c>
      <c r="CF6" s="10"/>
      <c r="CG6" s="10">
        <v>395</v>
      </c>
      <c r="CH6" s="10"/>
      <c r="CI6" s="10">
        <v>100</v>
      </c>
      <c r="CJ6" s="10"/>
      <c r="CK6" s="10"/>
      <c r="CL6" s="7" t="s">
        <v>64</v>
      </c>
      <c r="CM6" s="7"/>
      <c r="CN6" s="7"/>
      <c r="CO6" s="7"/>
      <c r="CP6" s="6" t="s">
        <v>47</v>
      </c>
      <c r="CQ6" s="6">
        <v>100</v>
      </c>
    </row>
    <row r="7" spans="1:95" s="3" customFormat="1" ht="14.5" customHeight="1" x14ac:dyDescent="0.35">
      <c r="A7" s="4" t="s">
        <v>65</v>
      </c>
      <c r="B7" s="4"/>
      <c r="C7" s="4"/>
      <c r="D7" s="5" t="s">
        <v>66</v>
      </c>
      <c r="E7" s="5"/>
      <c r="F7" s="5"/>
      <c r="G7" s="5"/>
      <c r="H7" s="6">
        <v>8634400017</v>
      </c>
      <c r="I7" s="6" t="s">
        <v>67</v>
      </c>
      <c r="J7" s="6"/>
      <c r="K7" s="7" t="s">
        <v>68</v>
      </c>
      <c r="L7" s="7"/>
      <c r="M7" s="8">
        <v>44926</v>
      </c>
      <c r="N7" s="9">
        <v>690</v>
      </c>
      <c r="O7" s="10">
        <v>69500.868000000002</v>
      </c>
      <c r="P7" s="10"/>
      <c r="Q7" s="10">
        <v>62075.053999999996</v>
      </c>
      <c r="R7" s="10"/>
      <c r="S7" s="10">
        <v>48542.591999999997</v>
      </c>
      <c r="T7" s="10"/>
      <c r="U7" s="10">
        <v>55080.716</v>
      </c>
      <c r="V7" s="10"/>
      <c r="W7" s="10">
        <v>4.0518822314380829</v>
      </c>
      <c r="X7" s="10"/>
      <c r="Y7" s="10">
        <v>4.7312641598473908</v>
      </c>
      <c r="Z7" s="10"/>
      <c r="AA7" s="10">
        <v>8.6858718159273884</v>
      </c>
      <c r="AB7" s="10"/>
      <c r="AC7" s="10">
        <v>5.476005175831145</v>
      </c>
      <c r="AD7" s="10"/>
      <c r="AE7" s="10">
        <v>8171.1790000000001</v>
      </c>
      <c r="AF7" s="10"/>
      <c r="AG7" s="10">
        <v>6511.8109999999997</v>
      </c>
      <c r="AH7" s="10"/>
      <c r="AI7" s="10">
        <v>4398.6120000000001</v>
      </c>
      <c r="AJ7" s="10"/>
      <c r="AK7" s="10">
        <v>6783.8379999999997</v>
      </c>
      <c r="AL7" s="10"/>
      <c r="AM7" s="10">
        <v>33108.654999999999</v>
      </c>
      <c r="AN7" s="10"/>
      <c r="AO7" s="10">
        <v>30809.098000000002</v>
      </c>
      <c r="AP7" s="10"/>
      <c r="AQ7" s="10">
        <v>38205.78</v>
      </c>
      <c r="AR7" s="10"/>
      <c r="AS7" s="10">
        <v>37148.332000000002</v>
      </c>
      <c r="AT7" s="10"/>
      <c r="AU7" s="10">
        <v>1.7200000000000002</v>
      </c>
      <c r="AV7" s="10"/>
      <c r="AW7" s="10">
        <v>1.56</v>
      </c>
      <c r="AX7" s="10"/>
      <c r="AY7" s="10">
        <v>4.01</v>
      </c>
      <c r="AZ7" s="10"/>
      <c r="BA7" s="10">
        <v>2.34</v>
      </c>
      <c r="BB7" s="10"/>
      <c r="BC7" s="10">
        <v>-0.3284207982894774</v>
      </c>
      <c r="BD7" s="10"/>
      <c r="BE7" s="10"/>
      <c r="BF7" s="10">
        <v>-1.483077205061087</v>
      </c>
      <c r="BG7" s="10"/>
      <c r="BH7" s="10"/>
      <c r="BI7" s="10">
        <v>-2.4391139281812158</v>
      </c>
      <c r="BJ7" s="10"/>
      <c r="BK7" s="10"/>
      <c r="BL7" s="10">
        <v>-8.9907400924240299</v>
      </c>
      <c r="BM7" s="10"/>
      <c r="BN7" s="10"/>
      <c r="BO7" s="10">
        <v>21144.978999999999</v>
      </c>
      <c r="BP7" s="10"/>
      <c r="BQ7" s="10"/>
      <c r="BR7" s="10">
        <v>23327.364000000001</v>
      </c>
      <c r="BS7" s="10"/>
      <c r="BT7" s="10"/>
      <c r="BU7" s="10">
        <v>11093.338</v>
      </c>
      <c r="BV7" s="10"/>
      <c r="BW7" s="10"/>
      <c r="BX7" s="10">
        <v>17415.756000000001</v>
      </c>
      <c r="BY7" s="10"/>
      <c r="BZ7" s="10"/>
      <c r="CA7" s="10">
        <v>-2373.788</v>
      </c>
      <c r="CB7" s="10"/>
      <c r="CC7" s="10">
        <v>-117.215</v>
      </c>
      <c r="CD7" s="10"/>
      <c r="CE7" s="10">
        <v>-6180.9110000000001</v>
      </c>
      <c r="CF7" s="10"/>
      <c r="CG7" s="10">
        <v>-20204.471000000001</v>
      </c>
      <c r="CH7" s="10"/>
      <c r="CI7" s="10">
        <v>60</v>
      </c>
      <c r="CJ7" s="10"/>
      <c r="CK7" s="10"/>
      <c r="CL7" s="7" t="s">
        <v>69</v>
      </c>
      <c r="CM7" s="7"/>
      <c r="CN7" s="7"/>
      <c r="CO7" s="7"/>
      <c r="CP7" s="6" t="s">
        <v>47</v>
      </c>
      <c r="CQ7" s="6"/>
    </row>
    <row r="8" spans="1:95" s="3" customFormat="1" ht="14.5" customHeight="1" x14ac:dyDescent="0.35">
      <c r="A8" s="4" t="s">
        <v>70</v>
      </c>
      <c r="B8" s="4"/>
      <c r="C8" s="4"/>
      <c r="D8" s="5" t="s">
        <v>71</v>
      </c>
      <c r="E8" s="5"/>
      <c r="F8" s="5"/>
      <c r="G8" s="5"/>
      <c r="H8" s="6">
        <v>3508840364</v>
      </c>
      <c r="I8" s="6" t="s">
        <v>72</v>
      </c>
      <c r="J8" s="6"/>
      <c r="K8" s="7" t="s">
        <v>73</v>
      </c>
      <c r="L8" s="7"/>
      <c r="M8" s="8">
        <v>44926</v>
      </c>
      <c r="N8" s="9">
        <v>496</v>
      </c>
      <c r="O8" s="10">
        <v>105655.7</v>
      </c>
      <c r="P8" s="10"/>
      <c r="Q8" s="10">
        <v>78641.546000000002</v>
      </c>
      <c r="R8" s="10"/>
      <c r="S8" s="10">
        <v>47995.103999999999</v>
      </c>
      <c r="T8" s="10"/>
      <c r="U8" s="10">
        <v>45279.578999999998</v>
      </c>
      <c r="V8" s="10"/>
      <c r="W8" s="10">
        <v>2.9985166597414534</v>
      </c>
      <c r="X8" s="10"/>
      <c r="Y8" s="10">
        <v>3.0234829971553925</v>
      </c>
      <c r="Z8" s="10"/>
      <c r="AA8" s="10">
        <v>6.9737218998972876</v>
      </c>
      <c r="AB8" s="10"/>
      <c r="AC8" s="10">
        <v>6.7703457150004569</v>
      </c>
      <c r="AD8" s="10"/>
      <c r="AE8" s="10">
        <v>17575.873</v>
      </c>
      <c r="AF8" s="10"/>
      <c r="AG8" s="10">
        <v>12862.583000000001</v>
      </c>
      <c r="AH8" s="10"/>
      <c r="AI8" s="10">
        <v>4502.875</v>
      </c>
      <c r="AJ8" s="10"/>
      <c r="AK8" s="10">
        <v>3337.8649999999998</v>
      </c>
      <c r="AL8" s="10"/>
      <c r="AM8" s="10">
        <v>52701.548000000003</v>
      </c>
      <c r="AN8" s="10"/>
      <c r="AO8" s="10">
        <v>38889.800999999999</v>
      </c>
      <c r="AP8" s="10"/>
      <c r="AQ8" s="10">
        <v>31401.797999999999</v>
      </c>
      <c r="AR8" s="10"/>
      <c r="AS8" s="10">
        <v>22598.5</v>
      </c>
      <c r="AT8" s="10"/>
      <c r="AU8" s="10">
        <v>2.11</v>
      </c>
      <c r="AV8" s="10"/>
      <c r="AW8" s="10">
        <v>1.84</v>
      </c>
      <c r="AX8" s="10"/>
      <c r="AY8" s="10">
        <v>2.3899999999999997</v>
      </c>
      <c r="AZ8" s="10"/>
      <c r="BA8" s="10">
        <v>1.3800000000000001</v>
      </c>
      <c r="BB8" s="10"/>
      <c r="BC8" s="10">
        <v>2.0212829414950022</v>
      </c>
      <c r="BD8" s="10"/>
      <c r="BE8" s="10"/>
      <c r="BF8" s="10">
        <v>1.2079365086745408</v>
      </c>
      <c r="BG8" s="10"/>
      <c r="BH8" s="10"/>
      <c r="BI8" s="10">
        <v>-1.0738010405274454</v>
      </c>
      <c r="BJ8" s="10"/>
      <c r="BK8" s="10"/>
      <c r="BL8" s="10">
        <v>-1.1330500971140147</v>
      </c>
      <c r="BM8" s="10"/>
      <c r="BN8" s="10"/>
      <c r="BO8" s="10">
        <v>28277.440999999999</v>
      </c>
      <c r="BP8" s="10"/>
      <c r="BQ8" s="10"/>
      <c r="BR8" s="10">
        <v>26646.419000000002</v>
      </c>
      <c r="BS8" s="10"/>
      <c r="BT8" s="10"/>
      <c r="BU8" s="10">
        <v>16403.778999999999</v>
      </c>
      <c r="BV8" s="10"/>
      <c r="BW8" s="10"/>
      <c r="BX8" s="10">
        <v>17860.007000000001</v>
      </c>
      <c r="BY8" s="10"/>
      <c r="BZ8" s="10"/>
      <c r="CA8" s="10">
        <v>68.742000000000004</v>
      </c>
      <c r="CB8" s="10"/>
      <c r="CC8" s="10">
        <v>-1335.566</v>
      </c>
      <c r="CD8" s="10"/>
      <c r="CE8" s="10">
        <v>-3647.4319999999998</v>
      </c>
      <c r="CF8" s="10"/>
      <c r="CG8" s="10">
        <v>-3580.9650000000001</v>
      </c>
      <c r="CH8" s="10"/>
      <c r="CI8" s="10">
        <v>80.81</v>
      </c>
      <c r="CJ8" s="10"/>
      <c r="CK8" s="10"/>
      <c r="CL8" s="7" t="s">
        <v>74</v>
      </c>
      <c r="CM8" s="7"/>
      <c r="CN8" s="7"/>
      <c r="CO8" s="7"/>
      <c r="CP8" s="6" t="s">
        <v>47</v>
      </c>
      <c r="CQ8" s="6"/>
    </row>
    <row r="9" spans="1:95" s="3" customFormat="1" ht="14.5" customHeight="1" x14ac:dyDescent="0.35">
      <c r="A9" s="4" t="s">
        <v>75</v>
      </c>
      <c r="B9" s="4"/>
      <c r="C9" s="4"/>
      <c r="D9" s="5" t="s">
        <v>76</v>
      </c>
      <c r="E9" s="5"/>
      <c r="F9" s="5"/>
      <c r="G9" s="5"/>
      <c r="H9" s="6">
        <v>9450580015</v>
      </c>
      <c r="I9" s="6" t="s">
        <v>77</v>
      </c>
      <c r="J9" s="6"/>
      <c r="K9" s="7" t="s">
        <v>78</v>
      </c>
      <c r="L9" s="7"/>
      <c r="M9" s="8">
        <v>44926</v>
      </c>
      <c r="N9" s="9">
        <v>5242</v>
      </c>
      <c r="O9" s="10">
        <v>588372.37</v>
      </c>
      <c r="P9" s="10"/>
      <c r="Q9" s="10">
        <v>452355.38900000002</v>
      </c>
      <c r="R9" s="10"/>
      <c r="S9" s="10">
        <v>348540.45199999999</v>
      </c>
      <c r="T9" s="10"/>
      <c r="U9" s="10">
        <v>511153.80099999998</v>
      </c>
      <c r="V9" s="10"/>
      <c r="W9" s="10">
        <v>7.7138681027060256</v>
      </c>
      <c r="X9" s="10"/>
      <c r="Y9" s="10">
        <v>40.342100474868239</v>
      </c>
      <c r="Z9" s="10"/>
      <c r="AA9" s="10">
        <v>-3.9026107759870543</v>
      </c>
      <c r="AB9" s="10"/>
      <c r="AC9" s="10">
        <v>3.6390025073629975</v>
      </c>
      <c r="AD9" s="10"/>
      <c r="AE9" s="10">
        <v>12132.258</v>
      </c>
      <c r="AF9" s="10"/>
      <c r="AG9" s="10">
        <v>2912.808</v>
      </c>
      <c r="AH9" s="10"/>
      <c r="AI9" s="10">
        <v>-29451.78</v>
      </c>
      <c r="AJ9" s="10"/>
      <c r="AK9" s="10">
        <v>14224.505999999999</v>
      </c>
      <c r="AL9" s="10"/>
      <c r="AM9" s="10">
        <v>93586.638000000006</v>
      </c>
      <c r="AN9" s="10"/>
      <c r="AO9" s="10">
        <v>117508.79300000001</v>
      </c>
      <c r="AP9" s="10"/>
      <c r="AQ9" s="10">
        <v>114938.834</v>
      </c>
      <c r="AR9" s="10"/>
      <c r="AS9" s="10">
        <v>51763.012999999999</v>
      </c>
      <c r="AT9" s="10"/>
      <c r="AU9" s="10">
        <v>206.51</v>
      </c>
      <c r="AV9" s="10"/>
      <c r="AW9" s="10">
        <v>6.1099999999999994</v>
      </c>
      <c r="AX9" s="10"/>
      <c r="AY9" s="10">
        <v>3.84</v>
      </c>
      <c r="AZ9" s="10"/>
      <c r="BA9" s="10">
        <v>1.54</v>
      </c>
      <c r="BB9" s="10"/>
      <c r="BC9" s="10">
        <v>-2.4636039893746355</v>
      </c>
      <c r="BD9" s="10"/>
      <c r="BE9" s="10"/>
      <c r="BF9" s="10">
        <v>-4.1803485937155278</v>
      </c>
      <c r="BG9" s="10"/>
      <c r="BH9" s="10"/>
      <c r="BI9" s="10">
        <v>-9.3836794146621436</v>
      </c>
      <c r="BJ9" s="10"/>
      <c r="BK9" s="10"/>
      <c r="BL9" s="10">
        <v>-3.576896237684656</v>
      </c>
      <c r="BM9" s="10"/>
      <c r="BN9" s="10"/>
      <c r="BO9" s="10">
        <v>744.07500000000005</v>
      </c>
      <c r="BP9" s="10"/>
      <c r="BQ9" s="10"/>
      <c r="BR9" s="10">
        <v>28753.591</v>
      </c>
      <c r="BS9" s="10"/>
      <c r="BT9" s="10"/>
      <c r="BU9" s="10">
        <v>50793.982000000004</v>
      </c>
      <c r="BV9" s="10"/>
      <c r="BW9" s="10"/>
      <c r="BX9" s="10">
        <v>68751.411999999997</v>
      </c>
      <c r="BY9" s="10"/>
      <c r="BZ9" s="10"/>
      <c r="CA9" s="10">
        <v>-28673.58</v>
      </c>
      <c r="CB9" s="10"/>
      <c r="CC9" s="10">
        <v>-31265.125</v>
      </c>
      <c r="CD9" s="10"/>
      <c r="CE9" s="10">
        <v>-53697.036999999997</v>
      </c>
      <c r="CF9" s="10"/>
      <c r="CG9" s="10">
        <v>8042.5020000000004</v>
      </c>
      <c r="CH9" s="10"/>
      <c r="CI9" s="10">
        <v>52</v>
      </c>
      <c r="CJ9" s="10"/>
      <c r="CK9" s="10"/>
      <c r="CL9" s="7" t="s">
        <v>79</v>
      </c>
      <c r="CM9" s="7"/>
      <c r="CN9" s="7"/>
      <c r="CO9" s="7"/>
      <c r="CP9" s="6" t="s">
        <v>47</v>
      </c>
      <c r="CQ9" s="6"/>
    </row>
    <row r="10" spans="1:95" s="3" customFormat="1" ht="14.5" customHeight="1" x14ac:dyDescent="0.35">
      <c r="A10" s="4" t="s">
        <v>80</v>
      </c>
      <c r="B10" s="4"/>
      <c r="C10" s="4"/>
      <c r="D10" s="5" t="s">
        <v>81</v>
      </c>
      <c r="E10" s="5"/>
      <c r="F10" s="5"/>
      <c r="G10" s="5"/>
      <c r="H10" s="6">
        <v>2808880351</v>
      </c>
      <c r="I10" s="6" t="s">
        <v>82</v>
      </c>
      <c r="J10" s="6"/>
      <c r="K10" s="7" t="s">
        <v>83</v>
      </c>
      <c r="L10" s="7"/>
      <c r="M10" s="8">
        <v>44926</v>
      </c>
      <c r="N10" s="9">
        <v>340</v>
      </c>
      <c r="O10" s="10">
        <v>66555.149000000005</v>
      </c>
      <c r="P10" s="10"/>
      <c r="Q10" s="10">
        <v>59122.398999999998</v>
      </c>
      <c r="R10" s="10"/>
      <c r="S10" s="10">
        <v>53640.468000000001</v>
      </c>
      <c r="T10" s="10"/>
      <c r="U10" s="10">
        <v>59665.415999999997</v>
      </c>
      <c r="V10" s="10"/>
      <c r="W10" s="10">
        <v>16.125589833322376</v>
      </c>
      <c r="X10" s="10"/>
      <c r="Y10" s="10">
        <v>61.958235372488964</v>
      </c>
      <c r="Z10" s="10"/>
      <c r="AA10" s="10">
        <v>28.306965818049189</v>
      </c>
      <c r="AB10" s="10"/>
      <c r="AC10" s="10">
        <v>6.7087045692920588</v>
      </c>
      <c r="AD10" s="10"/>
      <c r="AE10" s="10">
        <v>2935.7869999999998</v>
      </c>
      <c r="AF10" s="10"/>
      <c r="AG10" s="10">
        <v>743.06899999999996</v>
      </c>
      <c r="AH10" s="10"/>
      <c r="AI10" s="10">
        <v>1524.4010000000001</v>
      </c>
      <c r="AJ10" s="10"/>
      <c r="AK10" s="10">
        <v>5388.7560000000003</v>
      </c>
      <c r="AL10" s="10"/>
      <c r="AM10" s="10">
        <v>47341.296999999999</v>
      </c>
      <c r="AN10" s="10"/>
      <c r="AO10" s="10">
        <v>46039.243999999999</v>
      </c>
      <c r="AP10" s="10"/>
      <c r="AQ10" s="10">
        <v>43151.167000000001</v>
      </c>
      <c r="AR10" s="10"/>
      <c r="AS10" s="10">
        <v>36151.572</v>
      </c>
      <c r="AT10" s="10"/>
      <c r="AU10" s="10">
        <v>1.4</v>
      </c>
      <c r="AV10" s="10"/>
      <c r="AW10" s="10">
        <v>1.03</v>
      </c>
      <c r="AX10" s="10"/>
      <c r="AY10" s="10">
        <v>0.73000000000000009</v>
      </c>
      <c r="AZ10" s="10"/>
      <c r="BA10" s="10">
        <v>0.54</v>
      </c>
      <c r="BB10" s="10"/>
      <c r="BC10" s="10">
        <v>-2.6533536949754706</v>
      </c>
      <c r="BD10" s="10"/>
      <c r="BE10" s="10"/>
      <c r="BF10" s="10">
        <v>-7.5863430832524692</v>
      </c>
      <c r="BG10" s="10"/>
      <c r="BH10" s="10"/>
      <c r="BI10" s="10">
        <v>-5.8117388944490829</v>
      </c>
      <c r="BJ10" s="10"/>
      <c r="BK10" s="10"/>
      <c r="BL10" s="10">
        <v>-4.1489373190247312</v>
      </c>
      <c r="BM10" s="10"/>
      <c r="BN10" s="10"/>
      <c r="BO10" s="10">
        <v>39546.222000000002</v>
      </c>
      <c r="BP10" s="10"/>
      <c r="BQ10" s="10"/>
      <c r="BR10" s="10">
        <v>47695.764000000003</v>
      </c>
      <c r="BS10" s="10"/>
      <c r="BT10" s="10"/>
      <c r="BU10" s="10">
        <v>69401.770999999993</v>
      </c>
      <c r="BV10" s="10"/>
      <c r="BW10" s="10"/>
      <c r="BX10" s="10">
        <v>77520.395000000004</v>
      </c>
      <c r="BY10" s="10"/>
      <c r="BZ10" s="10"/>
      <c r="CA10" s="10">
        <v>-16649.542000000001</v>
      </c>
      <c r="CB10" s="10"/>
      <c r="CC10" s="10">
        <v>-21706.005000000001</v>
      </c>
      <c r="CD10" s="10"/>
      <c r="CE10" s="10">
        <v>-13656.478999999999</v>
      </c>
      <c r="CF10" s="10"/>
      <c r="CG10" s="10">
        <v>-10533.300999999999</v>
      </c>
      <c r="CH10" s="10"/>
      <c r="CI10" s="10">
        <v>93.64</v>
      </c>
      <c r="CJ10" s="10"/>
      <c r="CK10" s="10"/>
      <c r="CL10" s="7" t="s">
        <v>84</v>
      </c>
      <c r="CM10" s="7"/>
      <c r="CN10" s="7"/>
      <c r="CO10" s="7"/>
      <c r="CP10" s="6" t="s">
        <v>47</v>
      </c>
      <c r="CQ10" s="6"/>
    </row>
    <row r="11" spans="1:95" s="3" customFormat="1" ht="14.5" customHeight="1" x14ac:dyDescent="0.35">
      <c r="A11" s="4" t="s">
        <v>85</v>
      </c>
      <c r="B11" s="4"/>
      <c r="C11" s="4"/>
      <c r="D11" s="5" t="s">
        <v>86</v>
      </c>
      <c r="E11" s="5"/>
      <c r="F11" s="5"/>
      <c r="G11" s="5"/>
      <c r="H11" s="6">
        <v>1894600129</v>
      </c>
      <c r="I11" s="6" t="s">
        <v>87</v>
      </c>
      <c r="J11" s="6"/>
      <c r="K11" s="7" t="s">
        <v>88</v>
      </c>
      <c r="L11" s="7"/>
      <c r="M11" s="8">
        <v>44926</v>
      </c>
      <c r="N11" s="9">
        <v>83</v>
      </c>
      <c r="O11" s="10">
        <v>31873.948</v>
      </c>
      <c r="P11" s="10"/>
      <c r="Q11" s="10">
        <v>31742.437999999998</v>
      </c>
      <c r="R11" s="10"/>
      <c r="S11" s="10">
        <v>25658.164000000001</v>
      </c>
      <c r="T11" s="10"/>
      <c r="U11" s="10">
        <v>25744.883999999998</v>
      </c>
      <c r="V11" s="10"/>
      <c r="W11" s="10">
        <v>14.13102921953244</v>
      </c>
      <c r="X11" s="10"/>
      <c r="Y11" s="10">
        <v>5.4705145490367393</v>
      </c>
      <c r="Z11" s="10"/>
      <c r="AA11" s="10">
        <v>2.0939419324095363</v>
      </c>
      <c r="AB11" s="10"/>
      <c r="AC11" s="10">
        <v>3.6252145706259409</v>
      </c>
      <c r="AD11" s="10"/>
      <c r="AE11" s="10">
        <v>1031.2280000000001</v>
      </c>
      <c r="AF11" s="10"/>
      <c r="AG11" s="10">
        <v>1485.6310000000001</v>
      </c>
      <c r="AH11" s="10"/>
      <c r="AI11" s="10">
        <v>2115.328</v>
      </c>
      <c r="AJ11" s="10"/>
      <c r="AK11" s="10">
        <v>1288.6199999999999</v>
      </c>
      <c r="AL11" s="10"/>
      <c r="AM11" s="10">
        <v>14572.313</v>
      </c>
      <c r="AN11" s="10"/>
      <c r="AO11" s="10">
        <v>8127.1660000000002</v>
      </c>
      <c r="AP11" s="10"/>
      <c r="AQ11" s="10">
        <v>4429.3739999999998</v>
      </c>
      <c r="AR11" s="10"/>
      <c r="AS11" s="10">
        <v>4671.5240000000003</v>
      </c>
      <c r="AT11" s="10"/>
      <c r="AU11" s="10">
        <v>1.3</v>
      </c>
      <c r="AV11" s="10"/>
      <c r="AW11" s="10">
        <v>1.1300000000000001</v>
      </c>
      <c r="AX11" s="10"/>
      <c r="AY11" s="10">
        <v>0.48000000000000004</v>
      </c>
      <c r="AZ11" s="10"/>
      <c r="BA11" s="10">
        <v>1.1800000000000002</v>
      </c>
      <c r="BB11" s="10"/>
      <c r="BC11" s="10">
        <v>1.8106338375534363</v>
      </c>
      <c r="BD11" s="10"/>
      <c r="BE11" s="10"/>
      <c r="BF11" s="10">
        <v>9.3573566058786124</v>
      </c>
      <c r="BG11" s="10"/>
      <c r="BH11" s="10"/>
      <c r="BI11" s="10">
        <v>13.199088604125265</v>
      </c>
      <c r="BJ11" s="10"/>
      <c r="BK11" s="10"/>
      <c r="BL11" s="10">
        <v>9.9156747318102063</v>
      </c>
      <c r="BM11" s="10"/>
      <c r="BN11" s="10"/>
      <c r="BO11" s="10">
        <v>11398.212</v>
      </c>
      <c r="BP11" s="10"/>
      <c r="BQ11" s="10"/>
      <c r="BR11" s="10">
        <v>8903.6460000000006</v>
      </c>
      <c r="BS11" s="10"/>
      <c r="BT11" s="10"/>
      <c r="BU11" s="10">
        <v>10734.089</v>
      </c>
      <c r="BV11" s="10"/>
      <c r="BW11" s="10"/>
      <c r="BX11" s="10">
        <v>4971.7039999999997</v>
      </c>
      <c r="BY11" s="10"/>
      <c r="BZ11" s="10"/>
      <c r="CA11" s="10">
        <v>140.636</v>
      </c>
      <c r="CB11" s="10"/>
      <c r="CC11" s="10">
        <v>678.12099999999998</v>
      </c>
      <c r="CD11" s="10"/>
      <c r="CE11" s="10">
        <v>1431.3879999999999</v>
      </c>
      <c r="CF11" s="10"/>
      <c r="CG11" s="10">
        <v>617.75800000000004</v>
      </c>
      <c r="CH11" s="10"/>
      <c r="CI11" s="10">
        <v>70.69</v>
      </c>
      <c r="CJ11" s="10"/>
      <c r="CK11" s="10"/>
      <c r="CL11" s="7" t="s">
        <v>89</v>
      </c>
      <c r="CM11" s="7"/>
      <c r="CN11" s="7"/>
      <c r="CO11" s="7"/>
      <c r="CP11" s="6" t="s">
        <v>47</v>
      </c>
      <c r="CQ11" s="6"/>
    </row>
    <row r="12" spans="1:95" s="3" customFormat="1" ht="14.5" customHeight="1" x14ac:dyDescent="0.35">
      <c r="A12" s="4" t="s">
        <v>90</v>
      </c>
      <c r="B12" s="4"/>
      <c r="C12" s="4"/>
      <c r="D12" s="5" t="s">
        <v>91</v>
      </c>
      <c r="E12" s="5"/>
      <c r="F12" s="5"/>
      <c r="G12" s="5"/>
      <c r="H12" s="6">
        <v>142010404</v>
      </c>
      <c r="I12" s="6" t="s">
        <v>92</v>
      </c>
      <c r="J12" s="6"/>
      <c r="K12" s="7" t="s">
        <v>50</v>
      </c>
      <c r="L12" s="7"/>
      <c r="M12" s="8">
        <v>44926</v>
      </c>
      <c r="N12" s="9">
        <v>125</v>
      </c>
      <c r="O12" s="10">
        <v>75925</v>
      </c>
      <c r="P12" s="10"/>
      <c r="Q12" s="10">
        <v>70259</v>
      </c>
      <c r="R12" s="10"/>
      <c r="S12" s="10">
        <v>67057.751000000004</v>
      </c>
      <c r="T12" s="10"/>
      <c r="U12" s="10">
        <v>60177.603000000003</v>
      </c>
      <c r="V12" s="10"/>
      <c r="W12" s="10">
        <v>57.15</v>
      </c>
      <c r="X12" s="10"/>
      <c r="Y12" s="10">
        <v>6.3827589445018313</v>
      </c>
      <c r="Z12" s="10"/>
      <c r="AA12" s="10">
        <v>6.6578357875332994</v>
      </c>
      <c r="AB12" s="10"/>
      <c r="AC12" s="10">
        <v>34.65144408691355</v>
      </c>
      <c r="AD12" s="10"/>
      <c r="AE12" s="10">
        <v>1260</v>
      </c>
      <c r="AF12" s="10"/>
      <c r="AG12" s="10">
        <v>10649</v>
      </c>
      <c r="AH12" s="10"/>
      <c r="AI12" s="10">
        <v>9573.7919999999995</v>
      </c>
      <c r="AJ12" s="10"/>
      <c r="AK12" s="10">
        <v>1788.8119999999999</v>
      </c>
      <c r="AL12" s="10"/>
      <c r="AM12" s="10">
        <v>72009</v>
      </c>
      <c r="AN12" s="10"/>
      <c r="AO12" s="10">
        <v>67970</v>
      </c>
      <c r="AP12" s="10"/>
      <c r="AQ12" s="10">
        <v>63740.735000000001</v>
      </c>
      <c r="AR12" s="10"/>
      <c r="AS12" s="10">
        <v>61984.919000000002</v>
      </c>
      <c r="AT12" s="10"/>
      <c r="AU12" s="10">
        <v>1.6</v>
      </c>
      <c r="AV12" s="10"/>
      <c r="AW12" s="10">
        <v>1.55</v>
      </c>
      <c r="AX12" s="10"/>
      <c r="AY12" s="10">
        <v>1.6900000000000002</v>
      </c>
      <c r="AZ12" s="10"/>
      <c r="BA12" s="10">
        <v>1.3</v>
      </c>
      <c r="BB12" s="10"/>
      <c r="BC12" s="10">
        <v>-2.4975256947087932</v>
      </c>
      <c r="BD12" s="10"/>
      <c r="BE12" s="10"/>
      <c r="BF12" s="10">
        <v>1.1967690677966101</v>
      </c>
      <c r="BG12" s="10"/>
      <c r="BH12" s="10"/>
      <c r="BI12" s="10">
        <v>-0.95372178627593185</v>
      </c>
      <c r="BJ12" s="10"/>
      <c r="BK12" s="10"/>
      <c r="BL12" s="10">
        <v>-1.9535545144091828</v>
      </c>
      <c r="BM12" s="10"/>
      <c r="BN12" s="10"/>
      <c r="BO12" s="10">
        <v>46854</v>
      </c>
      <c r="BP12" s="10"/>
      <c r="BQ12" s="10"/>
      <c r="BR12" s="10">
        <v>45503</v>
      </c>
      <c r="BS12" s="10"/>
      <c r="BT12" s="10"/>
      <c r="BU12" s="10">
        <v>39068.983999999997</v>
      </c>
      <c r="BV12" s="10"/>
      <c r="BW12" s="10"/>
      <c r="BX12" s="10">
        <v>48459.044999999998</v>
      </c>
      <c r="BY12" s="10"/>
      <c r="BZ12" s="10"/>
      <c r="CA12" s="10">
        <v>-7638</v>
      </c>
      <c r="CB12" s="10"/>
      <c r="CC12" s="10">
        <v>270</v>
      </c>
      <c r="CD12" s="10"/>
      <c r="CE12" s="10">
        <v>-9513.08</v>
      </c>
      <c r="CF12" s="10"/>
      <c r="CG12" s="10">
        <v>-7554.84</v>
      </c>
      <c r="CH12" s="10"/>
      <c r="CI12" s="10">
        <v>98.29</v>
      </c>
      <c r="CJ12" s="10"/>
      <c r="CK12" s="10"/>
      <c r="CL12" s="7" t="s">
        <v>93</v>
      </c>
      <c r="CM12" s="7"/>
      <c r="CN12" s="7"/>
      <c r="CO12" s="7"/>
      <c r="CP12" s="6" t="s">
        <v>47</v>
      </c>
      <c r="CQ12" s="6"/>
    </row>
    <row r="13" spans="1:95" s="3" customFormat="1" ht="14.5" customHeight="1" x14ac:dyDescent="0.35">
      <c r="A13" s="4" t="s">
        <v>94</v>
      </c>
      <c r="B13" s="4"/>
      <c r="C13" s="4"/>
      <c r="D13" s="5" t="s">
        <v>95</v>
      </c>
      <c r="E13" s="5"/>
      <c r="F13" s="5"/>
      <c r="G13" s="5"/>
      <c r="H13" s="6">
        <v>4457310276</v>
      </c>
      <c r="I13" s="6" t="s">
        <v>96</v>
      </c>
      <c r="J13" s="6"/>
      <c r="K13" s="7" t="s">
        <v>97</v>
      </c>
      <c r="L13" s="7"/>
      <c r="M13" s="8">
        <v>44926</v>
      </c>
      <c r="N13" s="9">
        <v>38</v>
      </c>
      <c r="O13" s="10">
        <v>36622.321000000004</v>
      </c>
      <c r="P13" s="10"/>
      <c r="Q13" s="10">
        <v>33520.927000000003</v>
      </c>
      <c r="R13" s="10"/>
      <c r="S13" s="10">
        <v>15952.79</v>
      </c>
      <c r="T13" s="10"/>
      <c r="U13" s="10">
        <v>20028.633999999998</v>
      </c>
      <c r="V13" s="10"/>
      <c r="W13" s="10">
        <v>2.7023597223011553</v>
      </c>
      <c r="X13" s="10"/>
      <c r="Y13" s="10">
        <v>3.0082145537609546</v>
      </c>
      <c r="Z13" s="10"/>
      <c r="AA13" s="10">
        <v>6.5331569878961826</v>
      </c>
      <c r="AB13" s="10"/>
      <c r="AC13" s="10">
        <v>3.1196638387541604</v>
      </c>
      <c r="AD13" s="10"/>
      <c r="AE13" s="10">
        <v>6686.38</v>
      </c>
      <c r="AF13" s="10"/>
      <c r="AG13" s="10">
        <v>6733.902</v>
      </c>
      <c r="AH13" s="10"/>
      <c r="AI13" s="10">
        <v>3361.5839999999998</v>
      </c>
      <c r="AJ13" s="10"/>
      <c r="AK13" s="10">
        <v>6511.3990000000003</v>
      </c>
      <c r="AL13" s="10"/>
      <c r="AM13" s="10">
        <v>18069.004000000001</v>
      </c>
      <c r="AN13" s="10"/>
      <c r="AO13" s="10">
        <v>20257.022000000001</v>
      </c>
      <c r="AP13" s="10"/>
      <c r="AQ13" s="10">
        <v>21961.756000000001</v>
      </c>
      <c r="AR13" s="10"/>
      <c r="AS13" s="10">
        <v>20313.376</v>
      </c>
      <c r="AT13" s="10"/>
      <c r="AU13" s="10">
        <v>1.0900000000000001</v>
      </c>
      <c r="AV13" s="10"/>
      <c r="AW13" s="10">
        <v>1.25</v>
      </c>
      <c r="AX13" s="10"/>
      <c r="AY13" s="10">
        <v>1.3</v>
      </c>
      <c r="AZ13" s="10"/>
      <c r="BA13" s="10">
        <v>0.97</v>
      </c>
      <c r="BB13" s="10"/>
      <c r="BC13" s="10">
        <v>-1.2009485458612976</v>
      </c>
      <c r="BD13" s="10"/>
      <c r="BE13" s="10"/>
      <c r="BF13" s="10">
        <v>1.9689072626451096</v>
      </c>
      <c r="BG13" s="10"/>
      <c r="BH13" s="10"/>
      <c r="BI13" s="10">
        <v>-2.4764199269328357</v>
      </c>
      <c r="BJ13" s="10"/>
      <c r="BK13" s="10"/>
      <c r="BL13" s="10">
        <v>1.4267506717100777</v>
      </c>
      <c r="BM13" s="10"/>
      <c r="BN13" s="10"/>
      <c r="BO13" s="10">
        <v>19635.469000000001</v>
      </c>
      <c r="BP13" s="10"/>
      <c r="BQ13" s="10"/>
      <c r="BR13" s="10">
        <v>20417.528999999999</v>
      </c>
      <c r="BS13" s="10"/>
      <c r="BT13" s="10"/>
      <c r="BU13" s="10">
        <v>20838.563999999998</v>
      </c>
      <c r="BV13" s="10"/>
      <c r="BW13" s="10"/>
      <c r="BX13" s="10">
        <v>24402.155999999999</v>
      </c>
      <c r="BY13" s="10"/>
      <c r="BZ13" s="10"/>
      <c r="CA13" s="10">
        <v>-2882.7640000000001</v>
      </c>
      <c r="CB13" s="10"/>
      <c r="CC13" s="10">
        <v>-457.22699999999998</v>
      </c>
      <c r="CD13" s="10"/>
      <c r="CE13" s="10">
        <v>-3512.8629999999998</v>
      </c>
      <c r="CF13" s="10"/>
      <c r="CG13" s="10">
        <v>-1130.5409999999999</v>
      </c>
      <c r="CH13" s="10"/>
      <c r="CI13" s="10">
        <v>58.67</v>
      </c>
      <c r="CJ13" s="10"/>
      <c r="CK13" s="10"/>
      <c r="CL13" s="7" t="s">
        <v>98</v>
      </c>
      <c r="CM13" s="7"/>
      <c r="CN13" s="7"/>
      <c r="CO13" s="7"/>
      <c r="CP13" s="6">
        <v>58.67</v>
      </c>
      <c r="CQ13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AA62A-397A-4D80-AE6F-55F4D5A69966}">
  <dimension ref="A1:M14"/>
  <sheetViews>
    <sheetView workbookViewId="0">
      <selection activeCell="I16" sqref="I16"/>
    </sheetView>
  </sheetViews>
  <sheetFormatPr defaultRowHeight="14.5" x14ac:dyDescent="0.35"/>
  <cols>
    <col min="3" max="3" width="9.6328125" customWidth="1"/>
    <col min="5" max="5" width="11" style="12" customWidth="1"/>
    <col min="6" max="6" width="11.81640625" customWidth="1"/>
    <col min="7" max="10" width="8.7265625" style="14"/>
  </cols>
  <sheetData>
    <row r="1" spans="1:13" x14ac:dyDescent="0.35">
      <c r="A1" s="15" t="s">
        <v>114</v>
      </c>
      <c r="B1" s="15"/>
      <c r="C1" s="15"/>
      <c r="D1" s="15" t="s">
        <v>1</v>
      </c>
      <c r="E1" s="19"/>
      <c r="F1" s="22" t="s">
        <v>113</v>
      </c>
      <c r="G1" s="20" t="s">
        <v>111</v>
      </c>
      <c r="H1" s="15"/>
      <c r="I1" s="15"/>
      <c r="J1" s="15"/>
    </row>
    <row r="2" spans="1:13" s="12" customFormat="1" x14ac:dyDescent="0.35">
      <c r="A2" s="15"/>
      <c r="B2" s="15"/>
      <c r="C2" s="15"/>
      <c r="D2" s="15"/>
      <c r="E2" s="15"/>
      <c r="F2" s="21" t="s">
        <v>112</v>
      </c>
      <c r="G2" s="16">
        <v>2022</v>
      </c>
      <c r="H2" s="16">
        <v>2021</v>
      </c>
      <c r="I2" s="16">
        <v>2020</v>
      </c>
      <c r="J2" s="16">
        <v>2019</v>
      </c>
    </row>
    <row r="3" spans="1:13" x14ac:dyDescent="0.35">
      <c r="A3" s="17" t="s">
        <v>42</v>
      </c>
      <c r="B3" s="17"/>
      <c r="C3" s="17"/>
      <c r="D3" s="23" t="s">
        <v>43</v>
      </c>
      <c r="E3" s="24"/>
      <c r="F3" s="18">
        <f>M3/10^3</f>
        <v>38.018999999999998</v>
      </c>
      <c r="G3" s="18">
        <v>0</v>
      </c>
      <c r="H3" s="18">
        <v>7.0493169715211854</v>
      </c>
      <c r="I3" s="18">
        <v>17.409200968523002</v>
      </c>
      <c r="J3" s="18">
        <v>14.039754951574547</v>
      </c>
      <c r="M3" s="13">
        <v>38019</v>
      </c>
    </row>
    <row r="4" spans="1:13" x14ac:dyDescent="0.35">
      <c r="A4" s="17"/>
      <c r="B4" s="17"/>
      <c r="C4" s="17"/>
      <c r="D4" s="23" t="s">
        <v>48</v>
      </c>
      <c r="E4" s="24"/>
      <c r="F4" s="18">
        <f>M4/10^3</f>
        <v>166.25561499999998</v>
      </c>
      <c r="G4" s="18">
        <v>-12.07036255099201</v>
      </c>
      <c r="H4" s="18">
        <v>14.477136854383199</v>
      </c>
      <c r="I4" s="18">
        <v>11.154544670678121</v>
      </c>
      <c r="J4" s="18">
        <v>4.2731795638121595</v>
      </c>
      <c r="M4" s="13">
        <v>166255.61499999999</v>
      </c>
    </row>
    <row r="5" spans="1:13" x14ac:dyDescent="0.35">
      <c r="A5" s="17"/>
      <c r="B5" s="17"/>
      <c r="C5" s="17"/>
      <c r="D5" s="23" t="s">
        <v>108</v>
      </c>
      <c r="E5" s="24"/>
      <c r="F5" s="18">
        <f>M5/10^3</f>
        <v>434.25</v>
      </c>
      <c r="G5" s="18">
        <v>4.8389298569045742</v>
      </c>
      <c r="H5" s="18">
        <v>10.098576512455516</v>
      </c>
      <c r="I5" s="18">
        <v>2.2407862407862407</v>
      </c>
      <c r="J5" s="18">
        <v>3.0891821763782557</v>
      </c>
      <c r="M5" s="13">
        <v>434250</v>
      </c>
    </row>
    <row r="6" spans="1:13" x14ac:dyDescent="0.35">
      <c r="A6" s="17" t="s">
        <v>56</v>
      </c>
      <c r="B6" s="17"/>
      <c r="C6" s="17"/>
      <c r="D6" s="23" t="s">
        <v>109</v>
      </c>
      <c r="E6" s="24"/>
      <c r="F6" s="18">
        <f>M6/10^3</f>
        <v>386.49100099999998</v>
      </c>
      <c r="G6" s="18">
        <v>5.1959694846814557</v>
      </c>
      <c r="H6" s="18">
        <v>13.237382669056164</v>
      </c>
      <c r="I6" s="18">
        <v>26.468720978009973</v>
      </c>
      <c r="J6" s="18">
        <v>4.1291374203638291</v>
      </c>
      <c r="M6" s="13">
        <v>386491.00099999999</v>
      </c>
    </row>
    <row r="7" spans="1:13" x14ac:dyDescent="0.35">
      <c r="A7" s="17" t="s">
        <v>61</v>
      </c>
      <c r="B7" s="17"/>
      <c r="C7" s="17"/>
      <c r="D7" s="23" t="s">
        <v>62</v>
      </c>
      <c r="E7" s="24"/>
      <c r="F7" s="18">
        <f>M7/10^3</f>
        <v>112.85299999999999</v>
      </c>
      <c r="G7" s="18">
        <v>0</v>
      </c>
      <c r="H7" s="18">
        <v>5.798325154683166</v>
      </c>
      <c r="I7" s="18">
        <v>14.44359756097561</v>
      </c>
      <c r="J7" s="18">
        <v>5.554202315047811</v>
      </c>
      <c r="M7" s="13">
        <v>112853</v>
      </c>
    </row>
    <row r="8" spans="1:13" x14ac:dyDescent="0.35">
      <c r="A8" s="17" t="s">
        <v>65</v>
      </c>
      <c r="B8" s="17"/>
      <c r="C8" s="17"/>
      <c r="D8" s="23" t="s">
        <v>110</v>
      </c>
      <c r="E8" s="24"/>
      <c r="F8" s="18">
        <f>M8/10^3</f>
        <v>69.500867999999997</v>
      </c>
      <c r="G8" s="18">
        <v>4.0518822314380829</v>
      </c>
      <c r="H8" s="18">
        <v>4.7312641598473908</v>
      </c>
      <c r="I8" s="18">
        <v>8.6858718159273884</v>
      </c>
      <c r="J8" s="18">
        <v>5.476005175831145</v>
      </c>
      <c r="M8" s="13">
        <v>69500.868000000002</v>
      </c>
    </row>
    <row r="9" spans="1:13" x14ac:dyDescent="0.35">
      <c r="A9" s="17" t="s">
        <v>70</v>
      </c>
      <c r="B9" s="17"/>
      <c r="C9" s="17"/>
      <c r="D9" s="23" t="s">
        <v>71</v>
      </c>
      <c r="E9" s="24"/>
      <c r="F9" s="18">
        <f>M9/10^3</f>
        <v>105.6557</v>
      </c>
      <c r="G9" s="18">
        <v>2.9985166597414534</v>
      </c>
      <c r="H9" s="18">
        <v>3.0234829971553925</v>
      </c>
      <c r="I9" s="18">
        <v>6.9737218998972876</v>
      </c>
      <c r="J9" s="18">
        <v>6.7703457150004569</v>
      </c>
      <c r="M9" s="13">
        <v>105655.7</v>
      </c>
    </row>
    <row r="10" spans="1:13" x14ac:dyDescent="0.35">
      <c r="A10" s="17" t="s">
        <v>75</v>
      </c>
      <c r="B10" s="17"/>
      <c r="C10" s="17"/>
      <c r="D10" s="23" t="s">
        <v>76</v>
      </c>
      <c r="E10" s="24"/>
      <c r="F10" s="18">
        <f>M10/10^3</f>
        <v>588.37237000000005</v>
      </c>
      <c r="G10" s="18">
        <v>7.7138681027060256</v>
      </c>
      <c r="H10" s="18">
        <v>40.342100474868239</v>
      </c>
      <c r="I10" s="18">
        <v>-3.9026107759870543</v>
      </c>
      <c r="J10" s="18">
        <v>3.6390025073629975</v>
      </c>
      <c r="M10" s="13">
        <v>588372.37</v>
      </c>
    </row>
    <row r="11" spans="1:13" x14ac:dyDescent="0.35">
      <c r="A11" s="17" t="s">
        <v>80</v>
      </c>
      <c r="B11" s="17"/>
      <c r="C11" s="17"/>
      <c r="D11" s="23" t="s">
        <v>81</v>
      </c>
      <c r="E11" s="24"/>
      <c r="F11" s="18">
        <f>M11/10^3</f>
        <v>66.555149</v>
      </c>
      <c r="G11" s="18">
        <v>16.125589833322376</v>
      </c>
      <c r="H11" s="18">
        <v>61.958235372488964</v>
      </c>
      <c r="I11" s="18">
        <v>28.306965818049189</v>
      </c>
      <c r="J11" s="18">
        <v>6.7087045692920588</v>
      </c>
      <c r="M11" s="13">
        <v>66555.149000000005</v>
      </c>
    </row>
    <row r="12" spans="1:13" x14ac:dyDescent="0.35">
      <c r="A12" s="17" t="s">
        <v>85</v>
      </c>
      <c r="B12" s="17"/>
      <c r="C12" s="17"/>
      <c r="D12" s="23" t="s">
        <v>86</v>
      </c>
      <c r="E12" s="24"/>
      <c r="F12" s="18">
        <f>M12/10^3</f>
        <v>31.873947999999999</v>
      </c>
      <c r="G12" s="18">
        <v>14.13102921953244</v>
      </c>
      <c r="H12" s="18">
        <v>5.4705145490367393</v>
      </c>
      <c r="I12" s="18">
        <v>2.0939419324095363</v>
      </c>
      <c r="J12" s="18">
        <v>3.6252145706259409</v>
      </c>
      <c r="M12" s="13">
        <v>31873.948</v>
      </c>
    </row>
    <row r="13" spans="1:13" x14ac:dyDescent="0.35">
      <c r="A13" s="17" t="s">
        <v>90</v>
      </c>
      <c r="B13" s="17"/>
      <c r="C13" s="17"/>
      <c r="D13" s="23" t="s">
        <v>91</v>
      </c>
      <c r="E13" s="24"/>
      <c r="F13" s="18">
        <f>M13/10^3</f>
        <v>75.924999999999997</v>
      </c>
      <c r="G13" s="18">
        <v>57.15</v>
      </c>
      <c r="H13" s="18">
        <v>6.3827589445018313</v>
      </c>
      <c r="I13" s="18">
        <v>6.6578357875332994</v>
      </c>
      <c r="J13" s="18">
        <v>34.65144408691355</v>
      </c>
      <c r="M13" s="13">
        <v>75925</v>
      </c>
    </row>
    <row r="14" spans="1:13" x14ac:dyDescent="0.35">
      <c r="A14" s="17" t="s">
        <v>94</v>
      </c>
      <c r="B14" s="17"/>
      <c r="C14" s="17"/>
      <c r="D14" s="23" t="s">
        <v>95</v>
      </c>
      <c r="E14" s="24"/>
      <c r="F14" s="18">
        <f>M14/10^3</f>
        <v>36.622321000000007</v>
      </c>
      <c r="G14" s="18">
        <v>2.7023597223011553</v>
      </c>
      <c r="H14" s="18">
        <v>3.0082145537609546</v>
      </c>
      <c r="I14" s="18">
        <v>6.5331569878961826</v>
      </c>
      <c r="J14" s="18">
        <v>3.1196638387541604</v>
      </c>
      <c r="M14" s="13">
        <v>36622.321000000004</v>
      </c>
    </row>
  </sheetData>
  <mergeCells count="25">
    <mergeCell ref="D11:E11"/>
    <mergeCell ref="D12:E12"/>
    <mergeCell ref="D13:E13"/>
    <mergeCell ref="D14:E14"/>
    <mergeCell ref="D4:E4"/>
    <mergeCell ref="D5:E5"/>
    <mergeCell ref="D6:E6"/>
    <mergeCell ref="D8:E8"/>
    <mergeCell ref="D9:E9"/>
    <mergeCell ref="D10:E10"/>
    <mergeCell ref="A10:C10"/>
    <mergeCell ref="A11:C11"/>
    <mergeCell ref="A12:C12"/>
    <mergeCell ref="A13:C13"/>
    <mergeCell ref="A14:C14"/>
    <mergeCell ref="A1:C2"/>
    <mergeCell ref="G1:J1"/>
    <mergeCell ref="A3:C5"/>
    <mergeCell ref="A6:C6"/>
    <mergeCell ref="A7:C7"/>
    <mergeCell ref="A8:C8"/>
    <mergeCell ref="A9:C9"/>
    <mergeCell ref="D1:E2"/>
    <mergeCell ref="D7:E7"/>
    <mergeCell ref="D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A5883-9BAD-4E12-B74E-4B9F9A504900}">
  <dimension ref="A1:A8"/>
  <sheetViews>
    <sheetView workbookViewId="0">
      <selection activeCell="F12" sqref="F12"/>
    </sheetView>
  </sheetViews>
  <sheetFormatPr defaultRowHeight="14.5" x14ac:dyDescent="0.35"/>
  <sheetData>
    <row r="1" spans="1:1" s="11" customFormat="1" ht="13" x14ac:dyDescent="0.3">
      <c r="A1" s="11" t="s">
        <v>99</v>
      </c>
    </row>
    <row r="2" spans="1:1" s="11" customFormat="1" ht="13" x14ac:dyDescent="0.3">
      <c r="A2" s="11" t="s">
        <v>100</v>
      </c>
    </row>
    <row r="3" spans="1:1" s="11" customFormat="1" ht="13" x14ac:dyDescent="0.3"/>
    <row r="4" spans="1:1" s="11" customFormat="1" ht="13" x14ac:dyDescent="0.3">
      <c r="A4" s="11" t="s">
        <v>101</v>
      </c>
    </row>
    <row r="5" spans="1:1" s="11" customFormat="1" ht="13" x14ac:dyDescent="0.3">
      <c r="A5" s="11" t="s">
        <v>102</v>
      </c>
    </row>
    <row r="6" spans="1:1" s="11" customFormat="1" ht="13" x14ac:dyDescent="0.3"/>
    <row r="7" spans="1:1" s="11" customFormat="1" ht="13" x14ac:dyDescent="0.3">
      <c r="A7" s="11" t="s">
        <v>103</v>
      </c>
    </row>
    <row r="8" spans="1:1" s="11" customFormat="1" ht="13" x14ac:dyDescent="0.3">
      <c r="A8" s="11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74CA3-BDA7-4640-AD1C-C34E49FCB236}">
  <dimension ref="A1:CP4"/>
  <sheetViews>
    <sheetView showGridLines="0"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B12" sqref="B12"/>
    </sheetView>
  </sheetViews>
  <sheetFormatPr defaultColWidth="12.6328125" defaultRowHeight="14.5" customHeight="1" x14ac:dyDescent="0.35"/>
  <sheetData>
    <row r="1" spans="1:94" s="3" customFormat="1" ht="14.5" customHeight="1" x14ac:dyDescent="0.35">
      <c r="A1" s="1" t="s">
        <v>0</v>
      </c>
      <c r="B1" s="1"/>
      <c r="C1" s="1"/>
      <c r="D1" s="2" t="s">
        <v>1</v>
      </c>
      <c r="E1" s="2"/>
      <c r="F1" s="2" t="s">
        <v>107</v>
      </c>
      <c r="G1" s="2"/>
      <c r="H1" s="2" t="s">
        <v>3</v>
      </c>
      <c r="I1" s="2"/>
      <c r="J1" s="2" t="s">
        <v>4</v>
      </c>
      <c r="K1" s="2"/>
      <c r="L1" s="2" t="s">
        <v>5</v>
      </c>
      <c r="M1" s="2" t="s">
        <v>105</v>
      </c>
      <c r="N1" s="2" t="s">
        <v>6</v>
      </c>
      <c r="O1" s="2"/>
      <c r="P1" s="2" t="s">
        <v>7</v>
      </c>
      <c r="Q1" s="2"/>
      <c r="R1" s="2" t="s">
        <v>8</v>
      </c>
      <c r="S1" s="2"/>
      <c r="T1" s="2" t="s">
        <v>9</v>
      </c>
      <c r="U1" s="2"/>
      <c r="V1" s="2" t="s">
        <v>10</v>
      </c>
      <c r="W1" s="2"/>
      <c r="X1" s="2" t="s">
        <v>11</v>
      </c>
      <c r="Y1" s="2"/>
      <c r="Z1" s="2" t="s">
        <v>12</v>
      </c>
      <c r="AA1" s="2"/>
      <c r="AB1" s="2" t="s">
        <v>13</v>
      </c>
      <c r="AC1" s="2"/>
      <c r="AD1" s="2" t="s">
        <v>14</v>
      </c>
      <c r="AE1" s="2"/>
      <c r="AF1" s="2" t="s">
        <v>15</v>
      </c>
      <c r="AG1" s="2"/>
      <c r="AH1" s="2" t="s">
        <v>16</v>
      </c>
      <c r="AI1" s="2"/>
      <c r="AJ1" s="2" t="s">
        <v>17</v>
      </c>
      <c r="AK1" s="2"/>
      <c r="AL1" s="2" t="s">
        <v>18</v>
      </c>
      <c r="AM1" s="2"/>
      <c r="AN1" s="2" t="s">
        <v>19</v>
      </c>
      <c r="AO1" s="2"/>
      <c r="AP1" s="2" t="s">
        <v>20</v>
      </c>
      <c r="AQ1" s="2"/>
      <c r="AR1" s="2" t="s">
        <v>21</v>
      </c>
      <c r="AS1" s="2"/>
      <c r="AT1" s="2" t="s">
        <v>22</v>
      </c>
      <c r="AU1" s="2"/>
      <c r="AV1" s="2" t="s">
        <v>23</v>
      </c>
      <c r="AW1" s="2"/>
      <c r="AX1" s="2" t="s">
        <v>24</v>
      </c>
      <c r="AY1" s="2"/>
      <c r="AZ1" s="2" t="s">
        <v>25</v>
      </c>
      <c r="BA1" s="2"/>
      <c r="BB1" s="2" t="s">
        <v>26</v>
      </c>
      <c r="BC1" s="2"/>
      <c r="BD1" s="2"/>
      <c r="BE1" s="2" t="s">
        <v>27</v>
      </c>
      <c r="BF1" s="2"/>
      <c r="BG1" s="2"/>
      <c r="BH1" s="2" t="s">
        <v>28</v>
      </c>
      <c r="BI1" s="2"/>
      <c r="BJ1" s="2"/>
      <c r="BK1" s="2" t="s">
        <v>29</v>
      </c>
      <c r="BL1" s="2"/>
      <c r="BM1" s="2"/>
      <c r="BN1" s="2" t="s">
        <v>30</v>
      </c>
      <c r="BO1" s="2"/>
      <c r="BP1" s="2"/>
      <c r="BQ1" s="2" t="s">
        <v>31</v>
      </c>
      <c r="BR1" s="2"/>
      <c r="BS1" s="2"/>
      <c r="BT1" s="2" t="s">
        <v>32</v>
      </c>
      <c r="BU1" s="2"/>
      <c r="BV1" s="2"/>
      <c r="BW1" s="2" t="s">
        <v>33</v>
      </c>
      <c r="BX1" s="2"/>
      <c r="BY1" s="2"/>
      <c r="BZ1" s="2" t="s">
        <v>34</v>
      </c>
      <c r="CA1" s="2"/>
      <c r="CB1" s="2" t="s">
        <v>35</v>
      </c>
      <c r="CC1" s="2"/>
      <c r="CD1" s="2" t="s">
        <v>36</v>
      </c>
      <c r="CE1" s="2"/>
      <c r="CF1" s="2" t="s">
        <v>37</v>
      </c>
      <c r="CG1" s="2"/>
      <c r="CH1" s="2" t="s">
        <v>38</v>
      </c>
      <c r="CI1" s="2"/>
      <c r="CJ1" s="2"/>
      <c r="CK1" s="2" t="s">
        <v>39</v>
      </c>
      <c r="CL1" s="2"/>
      <c r="CM1" s="2"/>
      <c r="CN1" s="2"/>
      <c r="CO1" s="2" t="s">
        <v>40</v>
      </c>
      <c r="CP1" s="2" t="s">
        <v>41</v>
      </c>
    </row>
    <row r="2" spans="1:94" s="3" customFormat="1" ht="14.5" customHeight="1" x14ac:dyDescent="0.35">
      <c r="A2" s="4" t="s">
        <v>42</v>
      </c>
      <c r="B2" s="4"/>
      <c r="C2" s="4"/>
      <c r="D2" s="5" t="s">
        <v>48</v>
      </c>
      <c r="E2" s="5"/>
      <c r="F2" s="6">
        <v>4072020409</v>
      </c>
      <c r="G2" s="6"/>
      <c r="H2" s="6" t="s">
        <v>49</v>
      </c>
      <c r="I2" s="6"/>
      <c r="J2" s="7" t="s">
        <v>50</v>
      </c>
      <c r="K2" s="7"/>
      <c r="L2" s="8">
        <v>44926</v>
      </c>
      <c r="M2" s="9">
        <v>756</v>
      </c>
      <c r="N2" s="10">
        <v>166255.61499999999</v>
      </c>
      <c r="O2" s="10"/>
      <c r="P2" s="10">
        <v>124963.61599999999</v>
      </c>
      <c r="Q2" s="10"/>
      <c r="R2" s="10">
        <v>102531.02099999999</v>
      </c>
      <c r="S2" s="10"/>
      <c r="T2" s="10">
        <v>121969.342</v>
      </c>
      <c r="U2" s="10"/>
      <c r="V2" s="10">
        <v>-12.07036255099201</v>
      </c>
      <c r="W2" s="10"/>
      <c r="X2" s="10">
        <v>14.477136854383199</v>
      </c>
      <c r="Y2" s="10"/>
      <c r="Z2" s="10">
        <v>11.154544670678121</v>
      </c>
      <c r="AA2" s="10"/>
      <c r="AB2" s="10">
        <v>4.2731795638121595</v>
      </c>
      <c r="AC2" s="10"/>
      <c r="AD2" s="10">
        <v>-8210.8449999999993</v>
      </c>
      <c r="AE2" s="10"/>
      <c r="AF2" s="10">
        <v>6810.6769999999997</v>
      </c>
      <c r="AG2" s="10"/>
      <c r="AH2" s="10">
        <v>7097.6760000000004</v>
      </c>
      <c r="AI2" s="10"/>
      <c r="AJ2" s="10">
        <v>16999.510999999999</v>
      </c>
      <c r="AK2" s="10"/>
      <c r="AL2" s="10">
        <v>99107.876000000004</v>
      </c>
      <c r="AM2" s="10"/>
      <c r="AN2" s="10">
        <v>98599.103000000003</v>
      </c>
      <c r="AO2" s="10"/>
      <c r="AP2" s="10">
        <v>79171.343999999997</v>
      </c>
      <c r="AQ2" s="10"/>
      <c r="AR2" s="10">
        <v>72641.963000000003</v>
      </c>
      <c r="AS2" s="10"/>
      <c r="AT2" s="10">
        <v>1.53</v>
      </c>
      <c r="AU2" s="10"/>
      <c r="AV2" s="10">
        <v>0.8600000000000001</v>
      </c>
      <c r="AW2" s="10"/>
      <c r="AX2" s="10">
        <v>0.77</v>
      </c>
      <c r="AY2" s="10"/>
      <c r="AZ2" s="10">
        <v>0.66000000000000014</v>
      </c>
      <c r="BA2" s="10"/>
      <c r="BB2" s="10">
        <v>-11.615624620052984</v>
      </c>
      <c r="BC2" s="10"/>
      <c r="BD2" s="10"/>
      <c r="BE2" s="10">
        <v>0.60586074767662834</v>
      </c>
      <c r="BF2" s="10"/>
      <c r="BG2" s="10"/>
      <c r="BH2" s="10">
        <v>0.39054046811275672</v>
      </c>
      <c r="BI2" s="10"/>
      <c r="BJ2" s="10"/>
      <c r="BK2" s="10">
        <v>-0.51332133468436236</v>
      </c>
      <c r="BL2" s="10"/>
      <c r="BM2" s="10"/>
      <c r="BN2" s="10">
        <v>76742.406000000003</v>
      </c>
      <c r="BO2" s="10"/>
      <c r="BP2" s="10"/>
      <c r="BQ2" s="10">
        <v>129375.985</v>
      </c>
      <c r="BR2" s="10"/>
      <c r="BS2" s="10"/>
      <c r="BT2" s="10">
        <v>134605.61300000001</v>
      </c>
      <c r="BU2" s="10"/>
      <c r="BV2" s="10"/>
      <c r="BW2" s="10">
        <v>130104.382</v>
      </c>
      <c r="BX2" s="10"/>
      <c r="BY2" s="10"/>
      <c r="BZ2" s="10">
        <v>-74134.311000000002</v>
      </c>
      <c r="CA2" s="10"/>
      <c r="CB2" s="10">
        <v>-2931.6570000000002</v>
      </c>
      <c r="CC2" s="10"/>
      <c r="CD2" s="10">
        <v>-5536.8450000000003</v>
      </c>
      <c r="CE2" s="10"/>
      <c r="CF2" s="10">
        <v>-8394.9930000000004</v>
      </c>
      <c r="CG2" s="10"/>
      <c r="CH2" s="10">
        <v>100</v>
      </c>
      <c r="CI2" s="10"/>
      <c r="CJ2" s="10"/>
      <c r="CK2" s="7" t="s">
        <v>51</v>
      </c>
      <c r="CL2" s="7"/>
      <c r="CM2" s="7"/>
      <c r="CN2" s="7"/>
      <c r="CO2" s="6" t="s">
        <v>47</v>
      </c>
      <c r="CP2" s="6"/>
    </row>
    <row r="3" spans="1:94" s="3" customFormat="1" ht="14.5" customHeight="1" x14ac:dyDescent="0.35">
      <c r="A3" s="4" t="s">
        <v>80</v>
      </c>
      <c r="B3" s="4"/>
      <c r="C3" s="4"/>
      <c r="D3" s="5" t="s">
        <v>81</v>
      </c>
      <c r="E3" s="5"/>
      <c r="F3" s="6">
        <v>2808880351</v>
      </c>
      <c r="G3" s="6"/>
      <c r="H3" s="6" t="s">
        <v>82</v>
      </c>
      <c r="I3" s="6"/>
      <c r="J3" s="7" t="s">
        <v>83</v>
      </c>
      <c r="K3" s="7"/>
      <c r="L3" s="8">
        <v>44926</v>
      </c>
      <c r="M3" s="9">
        <v>340</v>
      </c>
      <c r="N3" s="10">
        <v>66555.149000000005</v>
      </c>
      <c r="O3" s="10"/>
      <c r="P3" s="10">
        <v>59122.398999999998</v>
      </c>
      <c r="Q3" s="10"/>
      <c r="R3" s="10">
        <v>53640.468000000001</v>
      </c>
      <c r="S3" s="10"/>
      <c r="T3" s="10">
        <v>59665.415999999997</v>
      </c>
      <c r="U3" s="10"/>
      <c r="V3" s="10">
        <v>16.125589833322376</v>
      </c>
      <c r="W3" s="10"/>
      <c r="X3" s="10">
        <v>61.958235372488964</v>
      </c>
      <c r="Y3" s="10"/>
      <c r="Z3" s="10">
        <v>28.306965818049189</v>
      </c>
      <c r="AA3" s="10"/>
      <c r="AB3" s="10">
        <v>6.7087045692920588</v>
      </c>
      <c r="AC3" s="10"/>
      <c r="AD3" s="10">
        <v>2935.7869999999998</v>
      </c>
      <c r="AE3" s="10"/>
      <c r="AF3" s="10">
        <v>743.06899999999996</v>
      </c>
      <c r="AG3" s="10"/>
      <c r="AH3" s="10">
        <v>1524.4010000000001</v>
      </c>
      <c r="AI3" s="10"/>
      <c r="AJ3" s="10">
        <v>5388.7560000000003</v>
      </c>
      <c r="AK3" s="10"/>
      <c r="AL3" s="10">
        <v>47341.296999999999</v>
      </c>
      <c r="AM3" s="10"/>
      <c r="AN3" s="10">
        <v>46039.243999999999</v>
      </c>
      <c r="AO3" s="10"/>
      <c r="AP3" s="10">
        <v>43151.167000000001</v>
      </c>
      <c r="AQ3" s="10"/>
      <c r="AR3" s="10">
        <v>36151.572</v>
      </c>
      <c r="AS3" s="10"/>
      <c r="AT3" s="10">
        <v>1.4</v>
      </c>
      <c r="AU3" s="10"/>
      <c r="AV3" s="10">
        <v>1.03</v>
      </c>
      <c r="AW3" s="10"/>
      <c r="AX3" s="10">
        <v>0.73000000000000009</v>
      </c>
      <c r="AY3" s="10"/>
      <c r="AZ3" s="10">
        <v>0.54</v>
      </c>
      <c r="BA3" s="10"/>
      <c r="BB3" s="10">
        <v>-2.6533536949754706</v>
      </c>
      <c r="BC3" s="10"/>
      <c r="BD3" s="10"/>
      <c r="BE3" s="10">
        <v>-7.5863430832524692</v>
      </c>
      <c r="BF3" s="10"/>
      <c r="BG3" s="10"/>
      <c r="BH3" s="10">
        <v>-5.8117388944490829</v>
      </c>
      <c r="BI3" s="10"/>
      <c r="BJ3" s="10"/>
      <c r="BK3" s="10">
        <v>-4.1489373190247312</v>
      </c>
      <c r="BL3" s="10"/>
      <c r="BM3" s="10"/>
      <c r="BN3" s="10">
        <v>39546.222000000002</v>
      </c>
      <c r="BO3" s="10"/>
      <c r="BP3" s="10"/>
      <c r="BQ3" s="10">
        <v>47695.764000000003</v>
      </c>
      <c r="BR3" s="10"/>
      <c r="BS3" s="10"/>
      <c r="BT3" s="10">
        <v>69401.770999999993</v>
      </c>
      <c r="BU3" s="10"/>
      <c r="BV3" s="10"/>
      <c r="BW3" s="10">
        <v>77520.395000000004</v>
      </c>
      <c r="BX3" s="10"/>
      <c r="BY3" s="10"/>
      <c r="BZ3" s="10">
        <v>-16649.542000000001</v>
      </c>
      <c r="CA3" s="10"/>
      <c r="CB3" s="10">
        <v>-21706.005000000001</v>
      </c>
      <c r="CC3" s="10"/>
      <c r="CD3" s="10">
        <v>-13656.478999999999</v>
      </c>
      <c r="CE3" s="10"/>
      <c r="CF3" s="10">
        <v>-10533.300999999999</v>
      </c>
      <c r="CG3" s="10"/>
      <c r="CH3" s="10">
        <v>93.64</v>
      </c>
      <c r="CI3" s="10"/>
      <c r="CJ3" s="10"/>
      <c r="CK3" s="7" t="s">
        <v>84</v>
      </c>
      <c r="CL3" s="7"/>
      <c r="CM3" s="7"/>
      <c r="CN3" s="7"/>
      <c r="CO3" s="6" t="s">
        <v>47</v>
      </c>
      <c r="CP3" s="6"/>
    </row>
    <row r="4" spans="1:94" s="3" customFormat="1" ht="14.5" customHeight="1" x14ac:dyDescent="0.35">
      <c r="A4" s="4" t="s">
        <v>90</v>
      </c>
      <c r="B4" s="4"/>
      <c r="C4" s="4"/>
      <c r="D4" s="5" t="s">
        <v>91</v>
      </c>
      <c r="E4" s="5"/>
      <c r="F4" s="6">
        <v>142010404</v>
      </c>
      <c r="G4" s="6"/>
      <c r="H4" s="6" t="s">
        <v>92</v>
      </c>
      <c r="I4" s="6"/>
      <c r="J4" s="7" t="s">
        <v>50</v>
      </c>
      <c r="K4" s="7"/>
      <c r="L4" s="8">
        <v>44926</v>
      </c>
      <c r="M4" s="9">
        <v>25</v>
      </c>
      <c r="N4" s="10">
        <v>75740</v>
      </c>
      <c r="O4" s="10"/>
      <c r="P4" s="10">
        <v>70459</v>
      </c>
      <c r="Q4" s="10"/>
      <c r="R4" s="10">
        <v>66798.486000000004</v>
      </c>
      <c r="S4" s="10"/>
      <c r="T4" s="10">
        <v>60586.586000000003</v>
      </c>
      <c r="U4" s="10"/>
      <c r="V4" s="10">
        <v>61.137021276595704</v>
      </c>
      <c r="W4" s="10"/>
      <c r="X4" s="10">
        <v>6.2611198811403099</v>
      </c>
      <c r="Y4" s="10"/>
      <c r="Z4" s="10">
        <v>6.4676870924856402</v>
      </c>
      <c r="AA4" s="10"/>
      <c r="AB4" s="10">
        <v>30.560568346610999</v>
      </c>
      <c r="AC4" s="10"/>
      <c r="AD4" s="10">
        <v>1175</v>
      </c>
      <c r="AE4" s="10"/>
      <c r="AF4" s="10">
        <v>10769</v>
      </c>
      <c r="AG4" s="10"/>
      <c r="AH4" s="10">
        <v>9825.1139999999996</v>
      </c>
      <c r="AI4" s="10"/>
      <c r="AJ4" s="10">
        <v>2023.202</v>
      </c>
      <c r="AK4" s="10"/>
      <c r="AL4" s="10">
        <v>71836</v>
      </c>
      <c r="AM4" s="10"/>
      <c r="AN4" s="10">
        <v>67426</v>
      </c>
      <c r="AO4" s="10"/>
      <c r="AP4" s="10">
        <v>63545.762999999999</v>
      </c>
      <c r="AQ4" s="10"/>
      <c r="AR4" s="10">
        <v>61830.203000000001</v>
      </c>
      <c r="AS4" s="10"/>
      <c r="AT4" s="10">
        <v>1.58</v>
      </c>
      <c r="AU4" s="10"/>
      <c r="AV4" s="10">
        <v>1.53</v>
      </c>
      <c r="AW4" s="10"/>
      <c r="AX4" s="10">
        <v>1.67</v>
      </c>
      <c r="AY4" s="10"/>
      <c r="AZ4" s="10">
        <v>1.29</v>
      </c>
      <c r="BA4" s="10"/>
      <c r="BB4" s="10">
        <v>-2.9124726477024101</v>
      </c>
      <c r="BC4" s="10"/>
      <c r="BD4" s="10"/>
      <c r="BE4" s="10">
        <v>1.2311571125265399</v>
      </c>
      <c r="BF4" s="10"/>
      <c r="BG4" s="10"/>
      <c r="BH4" s="10">
        <v>-0.96636621953898405</v>
      </c>
      <c r="BI4" s="10"/>
      <c r="BJ4" s="10"/>
      <c r="BK4" s="10">
        <v>-1.9706462763275101</v>
      </c>
      <c r="BL4" s="10"/>
      <c r="BM4" s="10"/>
      <c r="BN4" s="10">
        <v>47589</v>
      </c>
      <c r="BO4" s="10"/>
      <c r="BP4" s="10"/>
      <c r="BQ4" s="10">
        <v>46076</v>
      </c>
      <c r="BR4" s="10"/>
      <c r="BS4" s="10"/>
      <c r="BT4" s="10">
        <v>39430.474999999999</v>
      </c>
      <c r="BU4" s="10"/>
      <c r="BV4" s="10"/>
      <c r="BW4" s="10">
        <v>48944.981</v>
      </c>
      <c r="BX4" s="10"/>
      <c r="BY4" s="10"/>
      <c r="BZ4" s="10">
        <v>-7424</v>
      </c>
      <c r="CA4" s="10"/>
      <c r="CB4" s="10">
        <v>400</v>
      </c>
      <c r="CC4" s="10"/>
      <c r="CD4" s="10">
        <v>-9585.2579999999998</v>
      </c>
      <c r="CE4" s="10"/>
      <c r="CF4" s="10">
        <v>-7716.8990000000003</v>
      </c>
      <c r="CG4" s="10"/>
      <c r="CH4" s="10">
        <v>98.29</v>
      </c>
      <c r="CI4" s="10"/>
      <c r="CJ4" s="10"/>
      <c r="CK4" s="7" t="s">
        <v>93</v>
      </c>
      <c r="CL4" s="7"/>
      <c r="CM4" s="7"/>
      <c r="CN4" s="7"/>
      <c r="CO4" s="6" t="s">
        <v>47</v>
      </c>
      <c r="CP4" s="6" t="s">
        <v>106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Selected Companies</vt:lpstr>
      <vt:lpstr>Sheet1</vt:lpstr>
      <vt:lpstr>Comment</vt:lpstr>
      <vt:lpstr>Final Cases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HAMZA AIT MOUSSA</dc:creator>
  <cp:lastModifiedBy>HAMZA AIT MOUSSA</cp:lastModifiedBy>
  <dcterms:created xsi:type="dcterms:W3CDTF">2015-06-05T18:17:20Z</dcterms:created>
  <dcterms:modified xsi:type="dcterms:W3CDTF">2024-03-16T13:50:32Z</dcterms:modified>
</cp:coreProperties>
</file>